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DE\atg\agp\#ADSE_Formularios_Final\REVISÃO COMPETÊNCIAS 2024\NOVOS FORMULÁRIOS AVALIAÇÃO DE DESEMPENHO\COM SENHA\"/>
    </mc:Choice>
  </mc:AlternateContent>
  <bookViews>
    <workbookView xWindow="0" yWindow="0" windowWidth="28800" windowHeight="12330" tabRatio="582" firstSheet="1" activeTab="1"/>
  </bookViews>
  <sheets>
    <sheet name="DADOS" sheetId="6" state="hidden" r:id="rId1"/>
    <sheet name="IX-A Autoavaliação" sheetId="1" r:id="rId2"/>
    <sheet name="IX-B Superior Imediato" sheetId="7" r:id="rId3"/>
    <sheet name="IX-C Consenso" sheetId="5" r:id="rId4"/>
  </sheets>
  <definedNames>
    <definedName name="_xlnm.Print_Area" localSheetId="2">'IX-B Superior Imediato'!$A$1:$E$250</definedName>
    <definedName name="_xlnm.Print_Area" localSheetId="3">'IX-C Consenso'!$A$1:$E$267</definedName>
    <definedName name="_xlnm.Print_Titles" localSheetId="1">'IX-A Autoavaliação'!$1:$3</definedName>
    <definedName name="_xlnm.Print_Titles" localSheetId="2">'IX-B Superior Imediato'!$1:$3</definedName>
    <definedName name="_xlnm.Print_Titles" localSheetId="3">'IX-C Consenso'!$1:$3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7" i="1" l="1"/>
  <c r="E220" i="5" l="1"/>
  <c r="D220" i="5"/>
  <c r="C223" i="5" s="1"/>
  <c r="E203" i="5"/>
  <c r="D203" i="5"/>
  <c r="C206" i="5" s="1"/>
  <c r="C209" i="5" s="1"/>
  <c r="D209" i="5" s="1"/>
  <c r="E186" i="5"/>
  <c r="D186" i="5"/>
  <c r="C189" i="5" s="1"/>
  <c r="D189" i="5" s="1"/>
  <c r="C177" i="5"/>
  <c r="D177" i="5" s="1"/>
  <c r="E174" i="5"/>
  <c r="D174" i="5"/>
  <c r="E162" i="5"/>
  <c r="D162" i="5"/>
  <c r="C165" i="5" s="1"/>
  <c r="D165" i="5" s="1"/>
  <c r="E150" i="5"/>
  <c r="D150" i="5"/>
  <c r="C153" i="5" s="1"/>
  <c r="D153" i="5" s="1"/>
  <c r="E137" i="5"/>
  <c r="D137" i="5"/>
  <c r="C140" i="5" s="1"/>
  <c r="E125" i="5"/>
  <c r="D125" i="5"/>
  <c r="C128" i="5" s="1"/>
  <c r="D128" i="5" s="1"/>
  <c r="E112" i="5"/>
  <c r="D112" i="5"/>
  <c r="C115" i="5" s="1"/>
  <c r="D115" i="5" s="1"/>
  <c r="E99" i="5"/>
  <c r="E228" i="5" s="1"/>
  <c r="D99" i="5"/>
  <c r="C102" i="5" s="1"/>
  <c r="D140" i="5" l="1"/>
  <c r="C192" i="5"/>
  <c r="D102" i="5"/>
  <c r="C226" i="5"/>
  <c r="D226" i="5" s="1"/>
  <c r="D223" i="5"/>
  <c r="E192" i="5"/>
  <c r="D206" i="5"/>
  <c r="E220" i="7"/>
  <c r="D220" i="7"/>
  <c r="C223" i="7" s="1"/>
  <c r="C226" i="7" s="1"/>
  <c r="D226" i="7" s="1"/>
  <c r="E203" i="7"/>
  <c r="D203" i="7"/>
  <c r="C206" i="7" s="1"/>
  <c r="E186" i="7"/>
  <c r="D186" i="7"/>
  <c r="C189" i="7" s="1"/>
  <c r="D189" i="7" s="1"/>
  <c r="E174" i="7"/>
  <c r="D174" i="7"/>
  <c r="C177" i="7" s="1"/>
  <c r="D177" i="7" s="1"/>
  <c r="E162" i="7"/>
  <c r="D162" i="7"/>
  <c r="C165" i="7" s="1"/>
  <c r="D165" i="7" s="1"/>
  <c r="E150" i="7"/>
  <c r="D150" i="7"/>
  <c r="C153" i="7" s="1"/>
  <c r="D153" i="7" s="1"/>
  <c r="E137" i="7"/>
  <c r="D137" i="7"/>
  <c r="C140" i="7" s="1"/>
  <c r="D140" i="7" s="1"/>
  <c r="E125" i="7"/>
  <c r="D125" i="7"/>
  <c r="C128" i="7" s="1"/>
  <c r="D128" i="7" s="1"/>
  <c r="E112" i="7"/>
  <c r="D112" i="7"/>
  <c r="C115" i="7" s="1"/>
  <c r="D115" i="7" s="1"/>
  <c r="E99" i="7"/>
  <c r="E192" i="7" s="1"/>
  <c r="D99" i="7"/>
  <c r="C102" i="7" s="1"/>
  <c r="D192" i="5" l="1"/>
  <c r="C229" i="5"/>
  <c r="C192" i="7"/>
  <c r="D192" i="7" s="1"/>
  <c r="E228" i="7"/>
  <c r="C209" i="7"/>
  <c r="D209" i="7" s="1"/>
  <c r="D206" i="7"/>
  <c r="D223" i="7"/>
  <c r="D102" i="7"/>
  <c r="D58" i="5"/>
  <c r="D51" i="5"/>
  <c r="D44" i="5"/>
  <c r="D37" i="5"/>
  <c r="D58" i="7"/>
  <c r="D51" i="7"/>
  <c r="D44" i="7"/>
  <c r="D37" i="7"/>
  <c r="D55" i="1"/>
  <c r="D48" i="1"/>
  <c r="D41" i="1"/>
  <c r="D34" i="1"/>
  <c r="D229" i="5" l="1"/>
  <c r="D241" i="5" s="1"/>
  <c r="C241" i="5"/>
  <c r="C229" i="7"/>
  <c r="D229" i="7" l="1"/>
  <c r="D240" i="7" s="1"/>
  <c r="C240" i="7"/>
  <c r="E76" i="5"/>
  <c r="D76" i="5"/>
  <c r="C80" i="5" s="1"/>
  <c r="E60" i="5"/>
  <c r="E76" i="7"/>
  <c r="D76" i="7"/>
  <c r="C80" i="7" s="1"/>
  <c r="C239" i="7" s="1"/>
  <c r="E60" i="7"/>
  <c r="D183" i="1"/>
  <c r="E183" i="1"/>
  <c r="D171" i="1"/>
  <c r="E171" i="1"/>
  <c r="D159" i="1"/>
  <c r="E159" i="1"/>
  <c r="D147" i="1"/>
  <c r="E147" i="1"/>
  <c r="D134" i="1"/>
  <c r="E134" i="1"/>
  <c r="D122" i="1"/>
  <c r="E122" i="1"/>
  <c r="D109" i="1"/>
  <c r="E109" i="1"/>
  <c r="D200" i="1"/>
  <c r="E200" i="1"/>
  <c r="E217" i="1"/>
  <c r="D80" i="5" l="1"/>
  <c r="D240" i="5" s="1"/>
  <c r="C62" i="5"/>
  <c r="C240" i="5"/>
  <c r="C62" i="7"/>
  <c r="D62" i="7" s="1"/>
  <c r="D238" i="7" s="1"/>
  <c r="D80" i="7"/>
  <c r="D239" i="7" s="1"/>
  <c r="D96" i="1"/>
  <c r="E96" i="1"/>
  <c r="E189" i="1" s="1"/>
  <c r="D62" i="5" l="1"/>
  <c r="D239" i="5" s="1"/>
  <c r="C239" i="5"/>
  <c r="D243" i="5" s="1"/>
  <c r="C243" i="5" s="1"/>
  <c r="C238" i="7"/>
  <c r="D242" i="7" s="1"/>
  <c r="C242" i="7" s="1"/>
  <c r="E73" i="1" l="1"/>
  <c r="C174" i="1" l="1"/>
  <c r="D174" i="1" s="1"/>
  <c r="C162" i="1"/>
  <c r="D162" i="1" s="1"/>
  <c r="C125" i="1"/>
  <c r="D125" i="1" s="1"/>
  <c r="C112" i="1"/>
  <c r="D112" i="1" s="1"/>
  <c r="C99" i="1"/>
  <c r="D73" i="1"/>
  <c r="E57" i="1"/>
  <c r="C59" i="1"/>
  <c r="D99" i="1" l="1"/>
  <c r="D59" i="1"/>
  <c r="D236" i="1" s="1"/>
  <c r="E225" i="1"/>
  <c r="C150" i="1"/>
  <c r="D150" i="1" s="1"/>
  <c r="C77" i="1"/>
  <c r="D77" i="1" s="1"/>
  <c r="C137" i="1"/>
  <c r="D137" i="1" s="1"/>
  <c r="C220" i="1"/>
  <c r="D220" i="1" s="1"/>
  <c r="C203" i="1"/>
  <c r="D203" i="1" s="1"/>
  <c r="C186" i="1"/>
  <c r="D186" i="1" s="1"/>
  <c r="C189" i="1" l="1"/>
  <c r="D189" i="1" s="1"/>
  <c r="C223" i="1"/>
  <c r="D223" i="1" s="1"/>
  <c r="C206" i="1"/>
  <c r="D206" i="1" s="1"/>
  <c r="C236" i="1"/>
  <c r="D237" i="1"/>
  <c r="C237" i="1"/>
  <c r="C226" i="1" l="1"/>
  <c r="D226" i="1"/>
  <c r="C238" i="1" l="1"/>
  <c r="D240" i="1" s="1"/>
  <c r="C240" i="1" s="1"/>
  <c r="D238" i="1"/>
</calcChain>
</file>

<file path=xl/sharedStrings.xml><?xml version="1.0" encoding="utf-8"?>
<sst xmlns="http://schemas.openxmlformats.org/spreadsheetml/2006/main" count="1115" uniqueCount="390">
  <si>
    <r>
      <rPr>
        <b/>
        <sz val="11"/>
        <rFont val="Calibri"/>
        <family val="2"/>
        <charset val="1"/>
      </rPr>
      <t>TIPO DE AVALIAÇÃO:</t>
    </r>
    <r>
      <rPr>
        <sz val="11"/>
        <rFont val="Calibri"/>
        <family val="2"/>
        <charset val="1"/>
      </rPr>
      <t xml:space="preserve">           </t>
    </r>
  </si>
  <si>
    <t>Autoavaliação</t>
  </si>
  <si>
    <t>Avaliação de Consenso</t>
  </si>
  <si>
    <t>NOME DO SERVIDOR:</t>
  </si>
  <si>
    <t>RG:</t>
  </si>
  <si>
    <t>NOME DO AVALIADOR:</t>
  </si>
  <si>
    <t>2. CICLO DE AVALIAÇÃO</t>
  </si>
  <si>
    <t xml:space="preserve">ESCALA AVALIATIVA </t>
  </si>
  <si>
    <t>Critério</t>
  </si>
  <si>
    <t>Pontuação</t>
  </si>
  <si>
    <t xml:space="preserve">EVIDÊNCIAS </t>
  </si>
  <si>
    <t>CRITÉRIOS DE DESEMPENHO</t>
  </si>
  <si>
    <t>RESULTADO DO SUBITEM 5.1 COMPETÊNCIAS INSTITUCIONAIS</t>
  </si>
  <si>
    <t>CRITÉRIO</t>
  </si>
  <si>
    <t>CLASSIFICAÇÃO</t>
  </si>
  <si>
    <t>SATISFATÓRIO</t>
  </si>
  <si>
    <t>INSATISFATÓRIO</t>
  </si>
  <si>
    <t>ITEM</t>
  </si>
  <si>
    <t>PESO</t>
  </si>
  <si>
    <t>REQUISITOS</t>
  </si>
  <si>
    <t>EFICIÊNCIA</t>
  </si>
  <si>
    <t>COMPETÊNCIAS</t>
  </si>
  <si>
    <t>RESULTADO FINAL</t>
  </si>
  <si>
    <t>8. COMENTÁRIOS ADICIONAIS</t>
  </si>
  <si>
    <t xml:space="preserve">9. ASSINATURA DO SERVIDOR E DATA </t>
  </si>
  <si>
    <t xml:space="preserve"> Assinatura do Servidor:                                                                                                                                               </t>
  </si>
  <si>
    <t xml:space="preserve">Data:                   </t>
  </si>
  <si>
    <t>Pontuação Alcançada*</t>
  </si>
  <si>
    <t>Básico</t>
  </si>
  <si>
    <t>Avaliação do Superior Imediato</t>
  </si>
  <si>
    <t>RESULTADO DO ITEM 5 COMPETÊNCIAS:</t>
  </si>
  <si>
    <t xml:space="preserve">Básico </t>
  </si>
  <si>
    <t>FORMULÁRIO DE AVALIAÇÃO DE DESEMPENHO DO SERVIDOR ESTÁVEL - ADSE</t>
  </si>
  <si>
    <r>
      <t>Pontuação Alcançada</t>
    </r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  <charset val="1"/>
      </rPr>
      <t xml:space="preserve"> </t>
    </r>
  </si>
  <si>
    <r>
      <t>Pontuação Alcançada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  <charset val="1"/>
      </rPr>
      <t xml:space="preserve"> </t>
    </r>
  </si>
  <si>
    <t xml:space="preserve">1. IDENTIFICAÇÃO </t>
  </si>
  <si>
    <t>1.1 DO SERVIDOR AVALIADO</t>
  </si>
  <si>
    <r>
      <t>CARGO DESIGNADO:</t>
    </r>
    <r>
      <rPr>
        <sz val="11"/>
        <rFont val="Calibri"/>
        <family val="2"/>
        <charset val="1"/>
      </rPr>
      <t xml:space="preserve">         </t>
    </r>
  </si>
  <si>
    <t>CARGO:</t>
  </si>
  <si>
    <t>1.2 DO SUPERIOR IMEDIATO</t>
  </si>
  <si>
    <t>FUNÇÃO:</t>
  </si>
  <si>
    <t>1. IDENTIFICAÇÃO</t>
  </si>
  <si>
    <t>Utilize a seguinte escala para avaliação de todos os indicadores deste formulário.</t>
  </si>
  <si>
    <t>RESULTADO DO FATOR 5.1 - II COMPETÊNCIA FOCO NO RESULTADO</t>
  </si>
  <si>
    <r>
      <t>% Alcançado</t>
    </r>
    <r>
      <rPr>
        <b/>
        <vertAlign val="superscript"/>
        <sz val="11"/>
        <rFont val="Calibri"/>
        <family val="2"/>
      </rPr>
      <t>2</t>
    </r>
  </si>
  <si>
    <t>% Alcançado**</t>
  </si>
  <si>
    <t xml:space="preserve"> Atribuições do cargo</t>
  </si>
  <si>
    <r>
      <t>% Alcançado</t>
    </r>
    <r>
      <rPr>
        <b/>
        <vertAlign val="superscript"/>
        <sz val="11"/>
        <color rgb="FF000000"/>
        <rFont val="Calibri"/>
        <family val="2"/>
      </rPr>
      <t>4</t>
    </r>
  </si>
  <si>
    <t>7. PONTOS DE OBSERVAÇÃO</t>
  </si>
  <si>
    <t>6. RESULTADO FINAL DA ADSE</t>
  </si>
  <si>
    <t>Resultado do Fator 3.1</t>
  </si>
  <si>
    <t>Resultado do Fator 3.2</t>
  </si>
  <si>
    <t>Resultado do Fator 3.3</t>
  </si>
  <si>
    <t>Resultado do Fator 3.4</t>
  </si>
  <si>
    <t>Resultado do Item 4</t>
  </si>
  <si>
    <t xml:space="preserve">Resultado do Fator 5.1 - I </t>
  </si>
  <si>
    <t xml:space="preserve">Resultado do Fator 5.1 - II </t>
  </si>
  <si>
    <t xml:space="preserve">Resultado do Fator 5.1 - III </t>
  </si>
  <si>
    <t xml:space="preserve">Resultado do Fator 5.1 - IV </t>
  </si>
  <si>
    <t xml:space="preserve">Resultado do Fator 5.2 - I </t>
  </si>
  <si>
    <t>O Resultado Final da Avaliação é obtido a partir da média ponderada do percentual alcançado nos itens "Requisitos", "Eficiência" e "Competências", considerando os pesos especificados abaixo.</t>
  </si>
  <si>
    <t>PONTUAÇÃO</t>
  </si>
  <si>
    <t>%</t>
  </si>
  <si>
    <t>RESULTADO DO FATOR 5.1 - IV COMPETÊNCIA TRABALHO EM REDE</t>
  </si>
  <si>
    <t>RESULTADO DO FATOR 5.1 - III COMPETÊNCIA PLANEJAMENTO</t>
  </si>
  <si>
    <t>RESULTADO DO FATOR 5.1 - I COMPETÊNCIA COMUNICAÇÃO</t>
  </si>
  <si>
    <t xml:space="preserve">                 AGÊNCIA DE DEFESA AGROPECUÁRIA DO PARANÁ - ADAPAR</t>
  </si>
  <si>
    <t>RESULTADO DO ITEM 4 EFICIÊNCIA:</t>
  </si>
  <si>
    <t>RESULTADO DO ITEM 3 REQUISITOS:</t>
  </si>
  <si>
    <t xml:space="preserve">9. ASSINATURA DO SUPERIOR IMEDIATO E DATA </t>
  </si>
  <si>
    <t xml:space="preserve"> Assinatura:                                                                                                                                               </t>
  </si>
  <si>
    <t>Assinale com "X", nos fatores abaixo, o indicador que corresponde a forma como você avalia o Servidor. No final de cada fator deverá ser descrito no campo "Evidências" quais os dados e fatos validam o valor atribuído.</t>
  </si>
  <si>
    <t>Após o Servidor e o seu Superior Imediato apresentarem para cada um dos indicadores avaliados os resultados das suas respectivas avaliações, para aqueles que não tiverem a mesma nota, ambos deverão chegar num consenso e assinalerem com "X", o indicador que corresponde ao resultado dessa conversa. No final de cada fator deverá ser descrito no campo "Evidências" quais os dados e fatos validam o valor atribuído.</t>
  </si>
  <si>
    <t>10. ASSINATURA DO SUPERIOR IMEDIATO E DATA</t>
  </si>
  <si>
    <t>O Campo 11 será preenchido apenas no caso de o resultado da Avaliação de Consenso ter sido INSATISFATÓRIO.</t>
  </si>
  <si>
    <t xml:space="preserve"> Assinatura do Superior Imediato:                                                                                                                                               </t>
  </si>
  <si>
    <t>Data:</t>
  </si>
  <si>
    <t>11. PARECER DA COMISSÃO REGIONAL DE AVALIAÇÃO DE DESEMPENHO - CRAD</t>
  </si>
  <si>
    <t>Presidente CRAD</t>
  </si>
  <si>
    <t xml:space="preserve">Membro CRAD                                                                           </t>
  </si>
  <si>
    <t>Membro CRAD</t>
  </si>
  <si>
    <t>::</t>
  </si>
  <si>
    <t>Assinatura:</t>
  </si>
  <si>
    <t>11.1 NOME E ASSINATURA DOS PARTICIPANTES DA REUNIÃO</t>
  </si>
  <si>
    <t>Assinatura do Servidor:</t>
  </si>
  <si>
    <t>SEDE</t>
  </si>
  <si>
    <t>X</t>
  </si>
  <si>
    <r>
      <rPr>
        <b/>
        <vertAlign val="super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  <charset val="1"/>
      </rPr>
      <t xml:space="preserve"> O % Alcançado no Subitem é calculado a partir da razão entre a Pontuação Alcançada e a Pontuação Máxima no Subitem, multiplicado por 100.   </t>
    </r>
  </si>
  <si>
    <t>NOTAS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</si>
  <si>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  <charset val="1"/>
      </rPr>
      <t xml:space="preserve"> Em cada Competência a Pontuação Alcançada refere-se ao Resultado do Fator, o qual é resultante da somatória das pontuações atribuídas nos indicadores.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</si>
  <si>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  <charset val="1"/>
      </rPr>
      <t xml:space="preserve"> O % Alcançado em cada Competência é calculado a partir da razão entre a Pontuação Alcançada e a Pontuação Máxima no Fator, multiplicado por 100. </t>
    </r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</si>
  <si>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  <charset val="1"/>
      </rPr>
      <t xml:space="preserve"> Em cada Subitem a Pontuação Alcançada é obtida pela somatória das pontuações alcançadas em cada competência. </t>
    </r>
  </si>
  <si>
    <t>Descrição das evidências:</t>
  </si>
  <si>
    <t>**A Pontuação em %, é obtida a partir da razão entre a Pontuação Alcançada e a Pontuação Total Máxima no item, multiplicado por 100.</t>
  </si>
  <si>
    <t xml:space="preserve">*A Pontuação Alcançada refere-se ao Resultado do Item 4, o qual é resultante da somatória das pontuações atribuídas nos indicadores.      </t>
  </si>
  <si>
    <t>**O % Alcançado é calculado a partir da razão entre a Pontuação Alcançada e a Pontuação Máxima no Item, multiplicado por 100.</t>
  </si>
  <si>
    <r>
      <t>*</t>
    </r>
    <r>
      <rPr>
        <sz val="11"/>
        <color rgb="FF000000"/>
        <rFont val="Calibri"/>
        <family val="2"/>
      </rPr>
      <t xml:space="preserve">A Pontuação Alcançada é obtida a partir da somatória dos resultados dos fatores 3.1, 3.2, 3.3 e 3.4.    </t>
    </r>
  </si>
  <si>
    <r>
      <t>Básico</t>
    </r>
    <r>
      <rPr>
        <sz val="11"/>
        <color rgb="FF000000"/>
        <rFont val="Calibri"/>
        <family val="2"/>
        <charset val="1"/>
      </rPr>
      <t xml:space="preserve"> </t>
    </r>
  </si>
  <si>
    <r>
      <t>UNIDADE ADMINISTRATIVA:</t>
    </r>
    <r>
      <rPr>
        <sz val="11"/>
        <color rgb="FFFF0000"/>
        <rFont val="Calibri"/>
        <family val="2"/>
        <scheme val="minor"/>
      </rPr>
      <t xml:space="preserve"> </t>
    </r>
  </si>
  <si>
    <t xml:space="preserve">PERÍODO AVALIADO: </t>
  </si>
  <si>
    <t>2. Zelar pelo patrimônio e recursos necessários para execução das atividades.</t>
  </si>
  <si>
    <r>
      <t>I – COMUNICAÇÃO:</t>
    </r>
    <r>
      <rPr>
        <sz val="11"/>
        <color rgb="FF000000"/>
        <rFont val="Calibri"/>
        <family val="2"/>
        <charset val="1"/>
      </rPr>
      <t xml:space="preserve"> Capacidade de ouvir atentamente e transmitir informações com clareza, objetividade e coerência, por meio de canais e linguagem apropriados ao público alvo, visando garantir a compreensão da mensagem de forma plena e facilitar a interação entre as partes. </t>
    </r>
  </si>
  <si>
    <t>1. Emprega a Língua Portuguesa corretamente, com clareza e objetividade, nas formas oral e escrita, utilizando vocabulário adequado às situações profissionais. </t>
  </si>
  <si>
    <t>2. Ouve com atenção o interlocutor expor as ideias, sem interrompê-lo e manifesta seus pontos de vista de forma respeitosa e cordial, com base em dados e fatos. </t>
  </si>
  <si>
    <t>1. Executa as atividades sob sua responsabilidade, de acordo com os padrões, prazos e metas estabelecidos.</t>
  </si>
  <si>
    <t>1. Participa ativamente do planejamento de ações e atividades operacionais.</t>
  </si>
  <si>
    <t>2. Propõe melhorias no planejamento dos programas e ações.</t>
  </si>
  <si>
    <t>1. Identifica oportunidades e propõe parcerias para atuação em rede.</t>
  </si>
  <si>
    <t>2. Colabora e trabalha ativamente com outras pessoas em ações conjuntas internas e com outras instituições.</t>
  </si>
  <si>
    <t>1. É eficiente na utilização dos recursos, seguindo as diretrizes e normas da organização.</t>
  </si>
  <si>
    <t>2. Verifica a disponibilidade e solicita tempestivamente os recursos necessários para a execução das suas atividades.</t>
  </si>
  <si>
    <t>1. Identifica oportunidades e sugere ideias para inovações em processos, produtos e serviços.</t>
  </si>
  <si>
    <t>2. Adere prontamente às inovações institucionais.</t>
  </si>
  <si>
    <t>2. Se responsabiliza por suas atitutes e busca corrigí-las quando necessário.</t>
  </si>
  <si>
    <t>Intermediário</t>
  </si>
  <si>
    <t>1. Adapta-se ao estilo de comunicação do interlocutor.</t>
  </si>
  <si>
    <t>2. Pratica a escuta ativa, fazendo a leitura da comunicação não verbal.</t>
  </si>
  <si>
    <t>Não respeita a hierarquia,  apresenta conduta pessoal inadequada ao não tratar as pessoas com urbanidade e cortesia, e age em desacordo com os princípios éticos e legais no desempenho de suas funções.</t>
  </si>
  <si>
    <t>2. Otimiza o tempo disponível e é produtivo na execução das atividades.</t>
  </si>
  <si>
    <t>1. Planeja e prioriza as ações, colaborativamente com a equipe, considerando o contexto e os impactos local e regional.</t>
  </si>
  <si>
    <t>1. Articula e implementa as ações estabelecidas pela rede, desenvolvendo credibilidade e aproximando as partes interessadas.</t>
  </si>
  <si>
    <t>2. Monitora e atua proativamente para o fortalecimento e ampliação da rede.</t>
  </si>
  <si>
    <t>1. Dialoga com as partes interessadas buscando entender a necessidade para propor inovações.</t>
  </si>
  <si>
    <t>2. Contribui ativamente com sugestões de melhoria na gestão da qualidade e reporta com frequência as não conformidades dos processos de trabalho.</t>
  </si>
  <si>
    <t>1. Demonstra empatia e age com urbanidade no relacionamento com as pessoas.</t>
  </si>
  <si>
    <t xml:space="preserve">2. Trata os colegas de forma imparcial, sem tomar partido por um ou outro indivíduo, promovendo um ambiente de trabalho harmonioso. </t>
  </si>
  <si>
    <t>Selecione dentre as pontuações a nota que você avalia o servidor perante a cada uma destas atribuições. Deverá ser descrito no campo "Evidências" quais os dados e fatos validam o valor atribuído a cada uma delas.</t>
  </si>
  <si>
    <t>Selecione dentre as pontuações a nota que você avalia o servidor perante cada uma das competências. Deverá ser descrito no campo "Evidências" quais os dados e fatos validam o valor atribuído a cada uma delas.</t>
  </si>
  <si>
    <t>Após o Servidor e o seu Superior Imediato apresentarem para cada um dos indicadores avaliados os resultados das suas respectivas avaliações, para aqueles que não tiverem a mesma nota, ambos deverão chegar em um consenso e marcarem a nota no indicador que corresponde ao resultado dessa conversa. No final de cada fator deverá ser descrito no campo "Evidências" quais os dados e fatos validam o valor atribuído.</t>
  </si>
  <si>
    <r>
      <t>I - PROATIVIDADE:</t>
    </r>
    <r>
      <rPr>
        <sz val="11"/>
        <color rgb="FF000000"/>
        <rFont val="Calibri"/>
        <family val="2"/>
        <charset val="1"/>
      </rPr>
      <t xml:space="preserve"> Capacidade de atuar com autonomia e iniciativa na identificação das necessidades e busca de soluções, respeitando a hierarquia institucional.</t>
    </r>
  </si>
  <si>
    <t>1. Demonstra iniciativa e autoconfiança para a resolução de problemas.</t>
  </si>
  <si>
    <t>2. Não procrastina e antecipa prazos nas entregas.</t>
  </si>
  <si>
    <t>1. Apresenta sugestões para propiciar a melhoria na execução das atividades e no ambiente de trabalho.</t>
  </si>
  <si>
    <t>2. Se prontifica a executar atividades que não constam de suas atribuições rotineiras.</t>
  </si>
  <si>
    <r>
      <t>I - TRABALHO EM EQUIPE:</t>
    </r>
    <r>
      <rPr>
        <sz val="11"/>
        <color rgb="FF000000"/>
        <rFont val="Calibri"/>
        <family val="2"/>
        <charset val="1"/>
      </rPr>
      <t xml:space="preserve"> Capacidade de atuar cooperativamente e com comprometimento, tomar decisões e administrar conflitos em prol de um ambiente de incentivo e confiança para o alcance de metas e objetivos comuns.</t>
    </r>
  </si>
  <si>
    <t>1. Demonstra disposição e comprometimento, e colabora na realização do trabalho em equipe.</t>
  </si>
  <si>
    <t>2. Executa as atividades rotineiras com foco no resultado da equipe.</t>
  </si>
  <si>
    <t>1. Busca entender o ponto de vista do outro, o apoia frente às suas necessidades e evita confrontos.</t>
  </si>
  <si>
    <t>2. Compartilha com a equipe a busca de soluções para a resolução de problemas e conflitos.</t>
  </si>
  <si>
    <t>Com base nas pontuações parciais obtidas nos fatores avaliados, descreva os principais pontos com necessidade de melhoria.  No Plano de Desenvolvimento Individual - PDI deverão ser detalhadas as ações visando o aperfeiçoamento dos pontos abordados.</t>
  </si>
  <si>
    <t>DAF</t>
  </si>
  <si>
    <t>DDA</t>
  </si>
  <si>
    <t>DLAB</t>
  </si>
  <si>
    <t>EL DE ADRIANÓPOLIS</t>
  </si>
  <si>
    <t>EL DE ALTÔNIA</t>
  </si>
  <si>
    <t>EL DE ANTONINA</t>
  </si>
  <si>
    <t>EL DE APUCARANA</t>
  </si>
  <si>
    <t>EL DE ARAPONGAS</t>
  </si>
  <si>
    <t>EL DE ARAPOTI</t>
  </si>
  <si>
    <t>EL DE ASSAÍ</t>
  </si>
  <si>
    <t>EL DE ASSIS CHATEAUBRIAND</t>
  </si>
  <si>
    <t>EL DE ASTORGA</t>
  </si>
  <si>
    <t>EL DE BANDEIRANTES</t>
  </si>
  <si>
    <t>EL DE BARRACÃO</t>
  </si>
  <si>
    <t>EL DE BELA VISTA DO PARAÍSO</t>
  </si>
  <si>
    <t>EL DE CAMPINA DA LAGOA</t>
  </si>
  <si>
    <t>EL DE CAMPO LARGO</t>
  </si>
  <si>
    <t>EL DE CAMPO MOURÃO</t>
  </si>
  <si>
    <t>EL DE CÂNDIDO DE ABREU</t>
  </si>
  <si>
    <t>EL DE CANDÓI</t>
  </si>
  <si>
    <t>EL DE CANTAGALO</t>
  </si>
  <si>
    <t>EL DE CAPITÃO LEÔNIDAS MARQUES</t>
  </si>
  <si>
    <t>EL DE CASCAVEL</t>
  </si>
  <si>
    <t>EL DE CASTRO</t>
  </si>
  <si>
    <t>EL DE CATANDUVAS</t>
  </si>
  <si>
    <t>EL DE CENTENÁRIO DO SUL</t>
  </si>
  <si>
    <t>EL DE CERRO AZUL</t>
  </si>
  <si>
    <t>EL DE CHOPINZINHO</t>
  </si>
  <si>
    <t>EL DE CIANORTE</t>
  </si>
  <si>
    <t>EL DE CIDADE GAÚCHA</t>
  </si>
  <si>
    <t>EL DE CLEVELÂNDIA</t>
  </si>
  <si>
    <t>EL DE COLOMBO</t>
  </si>
  <si>
    <t>EL DE COLORADO</t>
  </si>
  <si>
    <t>EL DE CORBÉLIA</t>
  </si>
  <si>
    <t>EL DE CORNÉLIO PROCÓPIO</t>
  </si>
  <si>
    <t>EL DE CORONEL VIVIDA</t>
  </si>
  <si>
    <t>EL DE CRUZ MACHADO</t>
  </si>
  <si>
    <t>EL DE CRUZEIRO DO OESTE</t>
  </si>
  <si>
    <t>EL DE CURITIBA</t>
  </si>
  <si>
    <t>EL DE DOIS VIZINHOS</t>
  </si>
  <si>
    <t>EL DE ENGENHEIRO BELTRÃO</t>
  </si>
  <si>
    <t>EL DE FAXINAL</t>
  </si>
  <si>
    <t>EL DE FOZ DO IGUAÇU</t>
  </si>
  <si>
    <t>EL DE FRANCISCO BELTRÃO</t>
  </si>
  <si>
    <t>EL DE GENERAL CARNEIRO</t>
  </si>
  <si>
    <t>EL DE GOIOERÊ</t>
  </si>
  <si>
    <t>EL DE GRANDES RIOS</t>
  </si>
  <si>
    <t>EL DE GUAÍRA</t>
  </si>
  <si>
    <t>EL DE GUARANIAÇU</t>
  </si>
  <si>
    <t>EL DE GUARAPUAVA</t>
  </si>
  <si>
    <t>EL DE GUARATUBA</t>
  </si>
  <si>
    <t>EL DE IBAITI</t>
  </si>
  <si>
    <t>EL DE ICARAÍMA</t>
  </si>
  <si>
    <t>EL DE IMBITUVA</t>
  </si>
  <si>
    <t>EL DE IPORÃ</t>
  </si>
  <si>
    <t>EL DE IRATI</t>
  </si>
  <si>
    <t>EL DE IRETAMA</t>
  </si>
  <si>
    <t>EL DE IVAIPORÃ</t>
  </si>
  <si>
    <t>EL DE JACAREZINHO</t>
  </si>
  <si>
    <t>EL DE JAGUARIAÍVA</t>
  </si>
  <si>
    <t>EL DE JANDAIA DO SUL</t>
  </si>
  <si>
    <t>EL DE JOAQUIM TÁVORA</t>
  </si>
  <si>
    <t>EL DE LAPA</t>
  </si>
  <si>
    <t>EL DE LARANJEIRAS DO SUL</t>
  </si>
  <si>
    <t>EL DE LOANDA</t>
  </si>
  <si>
    <t>EL DE LONDRINA</t>
  </si>
  <si>
    <t>EL DE MAMBORÊ</t>
  </si>
  <si>
    <t>EL DE MANDAGUAÇU</t>
  </si>
  <si>
    <t>EL DE MANDAGUARI</t>
  </si>
  <si>
    <t>EL DE MANOEL RIBAS</t>
  </si>
  <si>
    <t>EL DE MARECHAL CÂNDIDO RONDON</t>
  </si>
  <si>
    <t>EL DE MARIA HELENA</t>
  </si>
  <si>
    <t>EL DE MARINGÁ</t>
  </si>
  <si>
    <t>EL DE MATELÂNDIA</t>
  </si>
  <si>
    <t>EL DE MEDIANEIRA</t>
  </si>
  <si>
    <t>EL DE MISSAL</t>
  </si>
  <si>
    <t>EL DE NOVA AURORA</t>
  </si>
  <si>
    <t>EL DE NOVA ESPERANÇA</t>
  </si>
  <si>
    <t>EL DE NOVA LARANJEIRAS</t>
  </si>
  <si>
    <t>EL DE NOVA LONDRINA</t>
  </si>
  <si>
    <t>EL DE ORTIGUEIRA</t>
  </si>
  <si>
    <t>EL DE PALMAS</t>
  </si>
  <si>
    <t>EL DE PALMEIRA</t>
  </si>
  <si>
    <t>EL DE PALMITAL</t>
  </si>
  <si>
    <t>EL DE PALOTINA</t>
  </si>
  <si>
    <t>EL DE PARAÍSO DO NORTE</t>
  </si>
  <si>
    <t>EL DE PARANACITY</t>
  </si>
  <si>
    <t>EL DE PARANAGUÁ</t>
  </si>
  <si>
    <t>EL DE PARANAVAÍ</t>
  </si>
  <si>
    <t>EL DE PATO BRANCO</t>
  </si>
  <si>
    <t>EL DE PÉROLA</t>
  </si>
  <si>
    <t>EL DE PINHÃO</t>
  </si>
  <si>
    <t>EL DE PITANGA</t>
  </si>
  <si>
    <t>EL DE PLANALTO</t>
  </si>
  <si>
    <t>EL DE PONTA GROSSA</t>
  </si>
  <si>
    <t>EL DE PORECATU</t>
  </si>
  <si>
    <t>EL DE PRUDENTÓPOLIS</t>
  </si>
  <si>
    <t>EL DE QUEDAS DO IGUAÇU</t>
  </si>
  <si>
    <t>EL DE QUERÊNCIA DO NORTE</t>
  </si>
  <si>
    <t>EL DE REALEZA</t>
  </si>
  <si>
    <t>EL DE RESERVA</t>
  </si>
  <si>
    <t>EL DE RIBEIRÃO DO PINHAL</t>
  </si>
  <si>
    <t>EL DE RIO AZUL</t>
  </si>
  <si>
    <t>EL DE RIO BONITO DO IGUAÇU</t>
  </si>
  <si>
    <t>EL DE RIO BRANCO DO SUL</t>
  </si>
  <si>
    <t>EL DE RIO NEGRO</t>
  </si>
  <si>
    <t>EL DE ROLÂNDIA</t>
  </si>
  <si>
    <t>EL DE RONDON</t>
  </si>
  <si>
    <t>EL DE SALGADO FILHO</t>
  </si>
  <si>
    <t>EL DE SALTO DO LONTRA</t>
  </si>
  <si>
    <t>EL DE SANTA CRUZ DE MONTE CASTELO</t>
  </si>
  <si>
    <t>EL DE SANTA HELENA</t>
  </si>
  <si>
    <t>EL DE SANTA MARIANA</t>
  </si>
  <si>
    <t>EL DE SANTO ANTÔNIO DA PLATINA</t>
  </si>
  <si>
    <t>EL DE SANTO ANTÔNIO DO SUDOESTE</t>
  </si>
  <si>
    <t>EL DE SÃO JOÃO DO IVAÍ</t>
  </si>
  <si>
    <t>EL DE SÃO JOSÉ DOS PINHAIS</t>
  </si>
  <si>
    <t>EL DE SÃO MATEUS DO SUL</t>
  </si>
  <si>
    <t>EL DE SÃO MIGUEL DO IGUAÇU</t>
  </si>
  <si>
    <t>EL DE SENGÉS</t>
  </si>
  <si>
    <t>EL DE SERTANÓPOLIS</t>
  </si>
  <si>
    <t>EL DE SIQUEIRA CAMPOS</t>
  </si>
  <si>
    <t>EL DE TAPEJARA</t>
  </si>
  <si>
    <t>EL DE TEIXEIRA SOARES</t>
  </si>
  <si>
    <t>EL DE TERRA RICA</t>
  </si>
  <si>
    <t>EL DE TIBAGI</t>
  </si>
  <si>
    <t>EL DE TOLEDO</t>
  </si>
  <si>
    <t>EL DE TRÊS BARRAS DO PARANÁ</t>
  </si>
  <si>
    <t>EL DE TURVO</t>
  </si>
  <si>
    <t>EL DE UMUARAMA</t>
  </si>
  <si>
    <t>EL DE UNIÃO DA VITÓRIA</t>
  </si>
  <si>
    <t>EL DE WENCESLAU BRAZ</t>
  </si>
  <si>
    <t>ER DE APUCARANA</t>
  </si>
  <si>
    <t>ER DE CAMPO MOURÃO</t>
  </si>
  <si>
    <t>ER DE CASCAVEL</t>
  </si>
  <si>
    <t>ER DE CIANORTE</t>
  </si>
  <si>
    <t>ER DE CORNÉLIO PROCÓPIO</t>
  </si>
  <si>
    <t>ER DE CURITIBA</t>
  </si>
  <si>
    <t>ER DE DOIS VIZINHOS</t>
  </si>
  <si>
    <t>ER DE FRANCISCO BELTRÃO</t>
  </si>
  <si>
    <t>ER DE GUARAPUAVA</t>
  </si>
  <si>
    <t>ER DE IRATI</t>
  </si>
  <si>
    <t>ER DE IVAIPORÃ</t>
  </si>
  <si>
    <t>ER DE JACAREZINHO</t>
  </si>
  <si>
    <t>ER DE LARANJEIRAS DO SUL</t>
  </si>
  <si>
    <t>ER DE LONDRINA</t>
  </si>
  <si>
    <t>ER DE MARINGÁ</t>
  </si>
  <si>
    <t>ER DE PARANAGUÁ</t>
  </si>
  <si>
    <t>ER DE PARANAVAÍ</t>
  </si>
  <si>
    <t>ER DE PATO BRANCO</t>
  </si>
  <si>
    <t>ER DE PONTA GROSSA</t>
  </si>
  <si>
    <t>ER DE TOLEDO</t>
  </si>
  <si>
    <t>ER DE UMUARAMA</t>
  </si>
  <si>
    <t>ER DE UNIÃO DA VITÓRIA</t>
  </si>
  <si>
    <t>Chefe de Escritório Regional</t>
  </si>
  <si>
    <t>3. Atender ao público interno e externo, com cortesia, empatia, agilidade e focado na solução.</t>
  </si>
  <si>
    <t>6. Levantar, analisar, processar, interpretar e atualizar dados, informações e indicadores, de forma correta e fidedigna.</t>
  </si>
  <si>
    <t>FORMULÁRIO C - CONSENSO / CARGO DE FISCAL DE DEFESA AGROPECUÁRIA - FDA EL</t>
  </si>
  <si>
    <t>FORMULÁRIO B - SUPERIOR IMEDIATO / CARGO DE FISCAL DE DEFESA AGROPECUÁRIA - FDA EL</t>
  </si>
  <si>
    <t>FORMULÁRIO A - AUTOAVALIAÇÃO / CARGO DE FISCAL DE DEFESA AGROPECUÁRIA - FDA EL</t>
  </si>
  <si>
    <t>1. Executar, com prontidão, agilidade e eficácia, as atividades afetas à unidade administrativa de atuação.</t>
  </si>
  <si>
    <r>
      <t xml:space="preserve">Muito abaixo da expectativa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muito abaixo do esperado, necessitando de muitas melhorias.</t>
    </r>
  </si>
  <si>
    <r>
      <t xml:space="preserve">Abaixo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abaixo do esperado, necessitando de melhorias.</t>
    </r>
  </si>
  <si>
    <r>
      <t xml:space="preserve">Dentro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 dentro do esperado, tendo potencial para superar a expectativa.</t>
    </r>
    <r>
      <rPr>
        <sz val="11"/>
        <rFont val="Calibri"/>
        <family val="2"/>
        <scheme val="minor"/>
      </rPr>
      <t xml:space="preserve"> </t>
    </r>
  </si>
  <si>
    <r>
      <t xml:space="preserve">Acima da expectativa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acima do esperado, superando a expectativa.</t>
    </r>
  </si>
  <si>
    <r>
      <t xml:space="preserve">3. REQUISITOS </t>
    </r>
    <r>
      <rPr>
        <sz val="11"/>
        <rFont val="Calibri"/>
        <family val="2"/>
        <charset val="1"/>
      </rPr>
      <t>(pontuação máxima no item = 16)</t>
    </r>
  </si>
  <si>
    <r>
      <t xml:space="preserve">4. EFICIÊNCIA </t>
    </r>
    <r>
      <rPr>
        <sz val="11"/>
        <rFont val="Calibri"/>
        <family val="2"/>
        <charset val="1"/>
      </rPr>
      <t>(pontuação máxima no item = 32)</t>
    </r>
  </si>
  <si>
    <r>
      <t xml:space="preserve">ATITUDES </t>
    </r>
    <r>
      <rPr>
        <sz val="11"/>
        <rFont val="Calibri"/>
        <family val="2"/>
        <charset val="1"/>
      </rPr>
      <t>(pontuação máxima = 16)</t>
    </r>
  </si>
  <si>
    <r>
      <t>ATITUDES</t>
    </r>
    <r>
      <rPr>
        <sz val="11"/>
        <color rgb="FF000000"/>
        <rFont val="Calibri"/>
        <family val="2"/>
      </rPr>
      <t xml:space="preserve"> (pontuação máxima = 16)</t>
    </r>
  </si>
  <si>
    <r>
      <t xml:space="preserve">ATITUDES </t>
    </r>
    <r>
      <rPr>
        <sz val="11"/>
        <color rgb="FF000000"/>
        <rFont val="Calibri"/>
        <family val="2"/>
      </rPr>
      <t>(pontuação máxima = 16)</t>
    </r>
  </si>
  <si>
    <r>
      <t xml:space="preserve">5 COMPETÊNCIAS </t>
    </r>
    <r>
      <rPr>
        <sz val="11"/>
        <rFont val="Calibri"/>
        <family val="2"/>
        <charset val="1"/>
      </rPr>
      <t>(pontuação total máxima no item = 160)</t>
    </r>
  </si>
  <si>
    <t>Em algumas ocasiões, apresenta conduta pessoal inadequada ao não tratar as pessoas com urbanidade e cortesia ou ao não respeitar a hierarquia.</t>
  </si>
  <si>
    <t>Age com urbanidade, discrição, lealdade e respeito à instituição e à hierarquia, de acordo com os princípios éticos e legais no desempenho de suas funções.</t>
  </si>
  <si>
    <t>Demonstra conduta pessoal adequada, seguindo os princípios éticos e legais, com lealdade e respeito às instituições e à hierarquia, mantendo um comportamento educado e respeitoso em todas as suas interações, independentemente do contexto ou das diferenças individuais.</t>
  </si>
  <si>
    <t>É indisciplinado, não gosta de receber ordens e demonstra indiferença em relação às normas da instituição.</t>
  </si>
  <si>
    <t xml:space="preserve">Cumpre as normas legais e regulamentares. </t>
  </si>
  <si>
    <t xml:space="preserve">Cumpre as normas legais e regulamentares, sendo referência para disseminação e aprimoramento das mesmas.  </t>
  </si>
  <si>
    <r>
      <t>II – FOCO NO RESULTADO:</t>
    </r>
    <r>
      <rPr>
        <sz val="11"/>
        <rFont val="Calibri"/>
        <family val="2"/>
        <charset val="1"/>
      </rPr>
      <t xml:space="preserve"> Capacidade de direcionar esforços e recursos para o cumprimento de metas e o alcance dos objetivos pretendidos.</t>
    </r>
  </si>
  <si>
    <t>2. Adota postura de resiliência frente às diferentes demandas para cumprir as metas e alcançar os objetivos pretendidos.</t>
  </si>
  <si>
    <t>1.  Fornece e aceita feedback de forma rotineira, específica, imparcial e objetiva, estabelecendo e desenvolvendo relacionamentos respeitosos e produtivos.</t>
  </si>
  <si>
    <r>
      <t xml:space="preserve">IV – TRABALHO EM REDE: </t>
    </r>
    <r>
      <rPr>
        <sz val="11"/>
        <color rgb="FF000000"/>
        <rFont val="Calibri"/>
        <family val="2"/>
      </rPr>
      <t>Capacidade de mobilizar pessoas e organizações para conduzirem ações interdependentes e transparentes, conjugando esforços e recursos, visando o alcance de objetivos e resultados comuns.</t>
    </r>
  </si>
  <si>
    <r>
      <t xml:space="preserve">V – GESTÃO DE RECURSOS: </t>
    </r>
    <r>
      <rPr>
        <sz val="11"/>
        <color rgb="FF000000"/>
        <rFont val="Calibri"/>
        <family val="2"/>
      </rPr>
      <t xml:space="preserve">Capacidade de captar, programar, alocar, gerenciar e utilizar os recursos materiais, financeiros, humanos e administrativos em atendimento às demandas para o alcance dos objetivos institucionais. </t>
    </r>
  </si>
  <si>
    <t>RESULTADO DO FATOR 5.1 - V COMPETÊNCIA GESTÃO DE RECURSOS</t>
  </si>
  <si>
    <t>RESULTADO DO FATOR 5.1 - VI COMPETÊNCIA INOVAÇÃO</t>
  </si>
  <si>
    <r>
      <t>VII – GESTÃO DA QUALIDADE:</t>
    </r>
    <r>
      <rPr>
        <sz val="11"/>
        <color rgb="FF000000"/>
        <rFont val="Calibri"/>
        <family val="2"/>
        <charset val="1"/>
      </rPr>
      <t xml:space="preserve"> Capacidade de estabelecer, melhorar continuamente e executar com excelência os processos institucionais para atender as necessidades das partes interessadas.</t>
    </r>
  </si>
  <si>
    <t>RESULTADO DO FATOR 5.1 - VII COMPETÊNCIA GESTÃO DA QUALIDADE</t>
  </si>
  <si>
    <t>RESULTADO DO FATOR 5.1 - VIII COMPETÊNCIA RELACIONAMENTO INTERPESSOAL</t>
  </si>
  <si>
    <r>
      <t>VIII – RELACIONAMENTO INTERPESSOAL:</t>
    </r>
    <r>
      <rPr>
        <sz val="11"/>
        <color rgb="FF000000"/>
        <rFont val="Calibri"/>
        <family val="2"/>
        <charset val="1"/>
      </rPr>
      <t xml:space="preserve"> Capacidade de perceber os comportamentos e entender as necessidades dos demais, assumindo posturas e estilos de interação adequados, contribuindo para um ambiente de respeito e cooperação entre as pessoas.</t>
    </r>
  </si>
  <si>
    <r>
      <t xml:space="preserve">5.2 COMPETÊNCIAS DEPARTAMENTAIS </t>
    </r>
    <r>
      <rPr>
        <sz val="11"/>
        <rFont val="Calibri"/>
        <family val="2"/>
        <charset val="1"/>
      </rPr>
      <t>(pontuação máxima no subitem = 16)</t>
    </r>
  </si>
  <si>
    <t>RESULTADO DO FATOR 5.2 - I PROATIVIDADE</t>
  </si>
  <si>
    <t>RESULTADO DO SUBITEM 5.2 COMPETÊNCIAS DEPARTAMENTAIS</t>
  </si>
  <si>
    <r>
      <t xml:space="preserve">5.1 COMPETÊNCIAS INSTITUCIONAIS </t>
    </r>
    <r>
      <rPr>
        <sz val="11"/>
        <rFont val="Calibri"/>
        <family val="2"/>
        <charset val="1"/>
      </rPr>
      <t>(pontuação</t>
    </r>
    <r>
      <rPr>
        <b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máxima no subitem = 128)</t>
    </r>
  </si>
  <si>
    <r>
      <t xml:space="preserve">5.3 COMPETÊNCIAS FUNCIONAIS </t>
    </r>
    <r>
      <rPr>
        <sz val="11"/>
        <rFont val="Calibri"/>
        <family val="2"/>
        <charset val="1"/>
      </rPr>
      <t>(pontuação máxima do subitem = 16)</t>
    </r>
  </si>
  <si>
    <t>RESULTADO DO FATOR 5.3 - I TRABALHO EM EQUIPE</t>
  </si>
  <si>
    <t>RESULTADO DO SUBITEM 5.3 COMPETÊNCIAS FUNCIONAIS</t>
  </si>
  <si>
    <t>*O Resultado do Item 5 Competências é representado pela Pontuação Alcançada e corresponde à somatória dos Subitens 5.1, 5.2 e 5.3.</t>
  </si>
  <si>
    <t>≥ 65%</t>
  </si>
  <si>
    <t>&lt; 65%</t>
  </si>
  <si>
    <t>Tem dificuldade em cumprir as normas  e regulamentos, sendo notificado por falhas disciplinares.</t>
  </si>
  <si>
    <t>8. Trabalhar segundo normas técnicas de segurança, qualidade, produtividade, higiene e preservação socioambiental.</t>
  </si>
  <si>
    <t>4. Executar a gestão e emissão de documentos físicos e digitais, com qualidade na escrita e na apresentação,  em conformidade com a legislação.</t>
  </si>
  <si>
    <t>1. Identifica e propõe novas fontes de recursos ou uso compartilhado com instituições parceiras.</t>
  </si>
  <si>
    <r>
      <t>3.1 Assiduidade:</t>
    </r>
    <r>
      <rPr>
        <sz val="11"/>
        <rFont val="Calibri"/>
        <family val="2"/>
        <charset val="1"/>
      </rPr>
      <t xml:space="preserve"> Comparecimento nos dias de trabalho definidos pela instituição, sem apresentar faltas injustificadas.                         </t>
    </r>
    <r>
      <rPr>
        <i/>
        <sz val="8"/>
        <rFont val="Calibri"/>
        <family val="2"/>
      </rPr>
      <t>Falta injustificada é a ausência, sem amparo legal, do servidor no local de trabalho.
Falta justificada é a ausência do servidor no local de trabalho, amparada legalmente ou por motivo de força maior, devidamente documentada e aprovada pela autoridade competente.</t>
    </r>
  </si>
  <si>
    <t>Apresenta faltas injustificadas e não comunica a chefia.</t>
  </si>
  <si>
    <t>Apresenta faltas injustificadas, mas comunica a chefia previamente.</t>
  </si>
  <si>
    <t xml:space="preserve">Não apresenta faltas injustificadas. </t>
  </si>
  <si>
    <t>Não apresenta faltas injustificadas e se prontifica a participar de atividades além dos dias de trabalho definidos pela instituição.</t>
  </si>
  <si>
    <t>5. Manter organizados o ambiente de trabalho e os documentos a fim de subsidiar supervisões e auditorias, internas e externas.</t>
  </si>
  <si>
    <t>Assinale com "X", nos fatores abaixo, o indicador que corresponde a forma como você se avalia. Para as pontuações 1, 2 e 4, deverá ser descrito no campo "Evidências" quais os dados e fatos validam o valor atribuído.</t>
  </si>
  <si>
    <t>Selecione dentre as pontuações a nota que você se avalia perante a cada uma destas atribuições. Para as pontuações 1, 2 e 4, deverá ser descrito no campo "Evidências" quais os dados e fatos validam o valor atribuído.</t>
  </si>
  <si>
    <t>Selecione dentre as pontuações a nota que você se avalia perante cada uma das competências. Para as pontuações 1, 2 e 4, deverá ser descrito no campo "Evidências" quais os dados e fatos validam o valor atribuído.</t>
  </si>
  <si>
    <r>
      <t xml:space="preserve">3.2 Pontualidade: </t>
    </r>
    <r>
      <rPr>
        <sz val="11"/>
        <rFont val="Calibri"/>
        <family val="2"/>
        <charset val="1"/>
      </rPr>
      <t>Cumprimento dos horários de trabalho definidos pela instituição, sem apresentar atrasos ou saídas antecipadas.</t>
    </r>
  </si>
  <si>
    <t xml:space="preserve">Não cumpre o horário de trabalho e não comunica a chefia imediata por ocasião de atrasos ou saídas antecipadas. </t>
  </si>
  <si>
    <t xml:space="preserve">Quando não cumpre o horário de trabalho, comunica a chefia imediata por ocasião de atrasos ou saídas antecipadas. </t>
  </si>
  <si>
    <t xml:space="preserve">Cumpre o horário de trabalho, sem atrasos ou saídas antecipadas. </t>
  </si>
  <si>
    <t>Cumpre o horário de trabalho, sem atrasos ou saídas antecipadas e está disponível a exceder a jornada, quando necessário.</t>
  </si>
  <si>
    <r>
      <t>3.3 Idoneidade Moral:</t>
    </r>
    <r>
      <rPr>
        <sz val="11"/>
        <rFont val="Calibri"/>
        <family val="2"/>
        <charset val="1"/>
      </rPr>
      <t xml:space="preserve">  Agir com urbanidade, discrição, lealdade e respeito à instituição e à hierarquia, de acordo com os princípios éticos e legais no desempenho de suas funções.</t>
    </r>
    <r>
      <rPr>
        <strike/>
        <sz val="11"/>
        <color rgb="FFFF0000"/>
        <rFont val="Calibri"/>
        <family val="2"/>
      </rPr>
      <t/>
    </r>
  </si>
  <si>
    <r>
      <t>3.4 Disciplina:</t>
    </r>
    <r>
      <rPr>
        <sz val="11"/>
        <rFont val="Calibri"/>
        <family val="2"/>
        <charset val="1"/>
      </rPr>
      <t xml:space="preserve"> Cumprimento das normas legais e regulamentares da instituição.</t>
    </r>
  </si>
  <si>
    <t>7. Participar de projetos, cursos, eventos e treinamentos, compartilhando os conhecimentos adquiridos com a equipe e aplicando-os no desenvolvimento pessoal e profissional.</t>
  </si>
  <si>
    <t>1. Monitora as metas próprias e articula com a equipe os ajustes necessários, visando o alcance dos resultados pretendidos.</t>
  </si>
  <si>
    <r>
      <t xml:space="preserve">III – PLANEJAMENTO: </t>
    </r>
    <r>
      <rPr>
        <sz val="11"/>
        <color rgb="FF000000"/>
        <rFont val="Calibri"/>
        <family val="2"/>
      </rPr>
      <t>Capacidade de conceber objetivos, metas e ações, considerando a participação das partes interessadas e a disponibilidade de recursos.</t>
    </r>
  </si>
  <si>
    <t>2. Utiliza processos e ferramentas de planejamento da organização (ex: sistemas internos da Adapar, agenda, análise SWOT, Plano de Ação 5W2H, BSC, Diagrama de Gantt, Canvas, Diagrama de Ishikawa, Método SMART, Método PDCA, Matriz GUT, Análise de GAP, OKR, etc).</t>
  </si>
  <si>
    <t>2. Cumpre os prazos legais ou acordados relacionados à programação da necessidade de recursos para a unidade de atuação.</t>
  </si>
  <si>
    <r>
      <t>VI – INOVAÇÃO:</t>
    </r>
    <r>
      <rPr>
        <sz val="11"/>
        <color rgb="FF000000"/>
        <rFont val="Calibri"/>
        <family val="2"/>
        <charset val="1"/>
      </rPr>
      <t xml:space="preserve"> Capacidade de identificar oportunidades e transformar ideias em ações para promover melhorias, criar novos processos, serviços e produtos, atendendo com agilidade as necessidades das partes interessadas visando a geração de valor público.</t>
    </r>
  </si>
  <si>
    <t>2. Utiliza metodologias de inovação e gestão de projetos (ex: Mapa de empatia, PMBOK, Design Thinking, Desing Sprint, SCRUM, Kanban, etc.).</t>
  </si>
  <si>
    <t>1. Executa as atividades conforme os valores, padrões e procedimentos da instituição. </t>
  </si>
  <si>
    <t xml:space="preserve">2. Incorpora prontamente  novas práticas e procedimentos no seu cotidiano de trabalho. </t>
  </si>
  <si>
    <t>1. Aplica ferramentas da qualidade (ex: Diagrama de Ishikawa, PDCA, Diagrama de Pareto, 5W2H, Matriz de Riscos, Folha de Verificação, Fluxograma, Gráficos, Matriz de Priorização, 5 Porquês, etc.) na sua área de atuação.</t>
  </si>
  <si>
    <t>Resultado do Fator 5.1 - V</t>
  </si>
  <si>
    <t xml:space="preserve">Resultado do Fator 5.1 - VI </t>
  </si>
  <si>
    <t xml:space="preserve">Resultado do Fator 5.1 - VII </t>
  </si>
  <si>
    <t xml:space="preserve">Resultado do Fator 5.1 - VIII </t>
  </si>
  <si>
    <t xml:space="preserve">Resultado do fator 5.3 - I  </t>
  </si>
  <si>
    <t xml:space="preserve">Resultado do Fator 5.1 - V </t>
  </si>
  <si>
    <t>ANEXO IX a que se refere a Portaria Adapar nº 339/2024</t>
  </si>
  <si>
    <t>UNIDADE ADMINISTRATIVA</t>
  </si>
  <si>
    <t>ASSESSORIA TÉCNICA</t>
  </si>
  <si>
    <t>GABINETE</t>
  </si>
  <si>
    <t>DEAD</t>
  </si>
  <si>
    <t>DEFI</t>
  </si>
  <si>
    <t>DERH</t>
  </si>
  <si>
    <t>DESA</t>
  </si>
  <si>
    <t>DESV</t>
  </si>
  <si>
    <t>DPAV</t>
  </si>
  <si>
    <t>ER DE PITANGA</t>
  </si>
  <si>
    <t>LOCAL DE TRABALHO</t>
  </si>
  <si>
    <t>EL DE SÃO JORGE D'OESTE</t>
  </si>
  <si>
    <t>EL DE SAPOPEMA</t>
  </si>
  <si>
    <t xml:space="preserve">LOCAL DE TRABALHO: </t>
  </si>
  <si>
    <t>Fiscal da Defesa Agropecuária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</si>
</sst>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charset val="1"/>
    </font>
    <font>
      <b/>
      <sz val="16"/>
      <name val="Calibri"/>
      <family val="2"/>
      <charset val="1"/>
    </font>
    <font>
      <sz val="11"/>
      <color rgb="FF000000"/>
      <name val="Calibri"/>
      <family val="2"/>
      <scheme val="minor"/>
    </font>
    <font>
      <vertAlign val="superscript"/>
      <sz val="11"/>
      <name val="Calibri"/>
      <family val="2"/>
    </font>
    <font>
      <b/>
      <sz val="14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color rgb="FFFF0000"/>
      <name val="Calibri"/>
      <family val="2"/>
    </font>
    <font>
      <sz val="10"/>
      <name val="Calibri"/>
      <family val="2"/>
      <scheme val="minor"/>
    </font>
    <font>
      <i/>
      <sz val="8"/>
      <name val="Calibri"/>
      <family val="2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969696"/>
        <bgColor rgb="FFA6A6A6"/>
      </patternFill>
    </fill>
    <fill>
      <patternFill patternType="solid">
        <fgColor rgb="FFD9D9D9"/>
        <bgColor rgb="FFE7E6E6"/>
      </patternFill>
    </fill>
    <fill>
      <patternFill patternType="solid">
        <fgColor rgb="FFF2F2F2"/>
        <bgColor rgb="FFE7E6E6"/>
      </patternFill>
    </fill>
    <fill>
      <patternFill patternType="solid">
        <fgColor rgb="FFE2F0D9"/>
        <bgColor rgb="FFE7E6E6"/>
      </patternFill>
    </fill>
    <fill>
      <patternFill patternType="solid">
        <fgColor rgb="FFE7E6E6"/>
        <bgColor rgb="FFE2F0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A6A6A6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right" vertical="center" wrapText="1"/>
    </xf>
    <xf numFmtId="0" fontId="2" fillId="10" borderId="4" xfId="0" applyFont="1" applyFill="1" applyBorder="1" applyAlignment="1">
      <alignment horizontal="right" vertical="center" wrapText="1"/>
    </xf>
    <xf numFmtId="0" fontId="2" fillId="10" borderId="5" xfId="0" applyFont="1" applyFill="1" applyBorder="1" applyAlignment="1">
      <alignment horizontal="right" vertical="center" wrapText="1"/>
    </xf>
    <xf numFmtId="1" fontId="2" fillId="10" borderId="10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 vertical="center" wrapText="1"/>
    </xf>
    <xf numFmtId="9" fontId="0" fillId="0" borderId="0" xfId="1" applyFont="1" applyBorder="1" applyAlignment="1" applyProtection="1">
      <alignment horizontal="center" vertical="center" wrapText="1"/>
    </xf>
    <xf numFmtId="9" fontId="0" fillId="0" borderId="0" xfId="1" applyFont="1" applyBorder="1" applyAlignment="1" applyProtection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right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5" borderId="28" xfId="0" applyFill="1" applyBorder="1" applyAlignment="1">
      <alignment horizontal="justify" vertical="center" wrapText="1"/>
    </xf>
    <xf numFmtId="0" fontId="3" fillId="8" borderId="29" xfId="0" applyFont="1" applyFill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2" fontId="3" fillId="11" borderId="15" xfId="0" applyNumberFormat="1" applyFont="1" applyFill="1" applyBorder="1" applyAlignment="1">
      <alignment horizontal="center" vertical="center" wrapText="1"/>
    </xf>
    <xf numFmtId="1" fontId="2" fillId="11" borderId="23" xfId="0" applyNumberFormat="1" applyFont="1" applyFill="1" applyBorder="1" applyAlignment="1">
      <alignment horizontal="center" vertical="center" wrapText="1"/>
    </xf>
    <xf numFmtId="0" fontId="3" fillId="14" borderId="36" xfId="0" applyFont="1" applyFill="1" applyBorder="1" applyAlignment="1">
      <alignment horizontal="center" vertical="center" wrapText="1"/>
    </xf>
    <xf numFmtId="0" fontId="3" fillId="14" borderId="3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8" borderId="47" xfId="0" applyFont="1" applyFill="1" applyBorder="1" applyAlignment="1">
      <alignment horizontal="right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5" fillId="7" borderId="31" xfId="0" applyFont="1" applyFill="1" applyBorder="1" applyAlignment="1">
      <alignment horizontal="center" vertical="center" wrapText="1"/>
    </xf>
    <xf numFmtId="2" fontId="15" fillId="7" borderId="3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1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164" fontId="3" fillId="0" borderId="5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2" fillId="18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right" vertical="center" wrapText="1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2" borderId="29" xfId="0" applyFill="1" applyBorder="1" applyAlignment="1">
      <alignment horizontal="left" vertical="center" wrapText="1"/>
    </xf>
    <xf numFmtId="0" fontId="0" fillId="12" borderId="26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12" borderId="45" xfId="0" applyFill="1" applyBorder="1" applyAlignment="1">
      <alignment horizontal="left" vertical="center" wrapText="1"/>
    </xf>
    <xf numFmtId="0" fontId="0" fillId="12" borderId="56" xfId="0" applyFill="1" applyBorder="1" applyAlignment="1">
      <alignment horizontal="left" vertical="center" wrapText="1"/>
    </xf>
    <xf numFmtId="1" fontId="2" fillId="12" borderId="62" xfId="0" applyNumberFormat="1" applyFont="1" applyFill="1" applyBorder="1" applyAlignment="1">
      <alignment horizontal="center" vertical="center" wrapText="1"/>
    </xf>
    <xf numFmtId="1" fontId="2" fillId="12" borderId="34" xfId="0" applyNumberFormat="1" applyFont="1" applyFill="1" applyBorder="1" applyAlignment="1">
      <alignment horizontal="center" vertical="center" wrapText="1"/>
    </xf>
    <xf numFmtId="2" fontId="3" fillId="13" borderId="61" xfId="0" applyNumberFormat="1" applyFont="1" applyFill="1" applyBorder="1" applyAlignment="1">
      <alignment horizontal="center" vertical="center" wrapText="1"/>
    </xf>
    <xf numFmtId="2" fontId="3" fillId="13" borderId="35" xfId="0" applyNumberFormat="1" applyFont="1" applyFill="1" applyBorder="1" applyAlignment="1">
      <alignment horizontal="center" vertical="center" wrapText="1"/>
    </xf>
    <xf numFmtId="0" fontId="0" fillId="12" borderId="41" xfId="0" applyFill="1" applyBorder="1" applyAlignment="1">
      <alignment horizontal="left" vertical="center" wrapText="1"/>
    </xf>
    <xf numFmtId="0" fontId="0" fillId="12" borderId="44" xfId="0" applyFill="1" applyBorder="1" applyAlignment="1">
      <alignment horizontal="left" vertical="center" wrapText="1"/>
    </xf>
    <xf numFmtId="1" fontId="3" fillId="9" borderId="30" xfId="0" applyNumberFormat="1" applyFont="1" applyFill="1" applyBorder="1" applyAlignment="1">
      <alignment horizontal="center" vertical="center" wrapText="1"/>
    </xf>
    <xf numFmtId="1" fontId="3" fillId="9" borderId="34" xfId="0" applyNumberFormat="1" applyFont="1" applyFill="1" applyBorder="1" applyAlignment="1">
      <alignment horizontal="center" vertical="center" wrapText="1"/>
    </xf>
    <xf numFmtId="2" fontId="3" fillId="9" borderId="48" xfId="0" applyNumberFormat="1" applyFont="1" applyFill="1" applyBorder="1" applyAlignment="1">
      <alignment horizontal="center" vertical="center" wrapText="1"/>
    </xf>
    <xf numFmtId="2" fontId="3" fillId="9" borderId="35" xfId="0" applyNumberFormat="1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left" vertical="center" wrapText="1"/>
    </xf>
    <xf numFmtId="0" fontId="0" fillId="9" borderId="42" xfId="0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2" fontId="2" fillId="9" borderId="48" xfId="0" applyNumberFormat="1" applyFont="1" applyFill="1" applyBorder="1" applyAlignment="1">
      <alignment horizontal="center" vertical="center" wrapText="1"/>
    </xf>
    <xf numFmtId="2" fontId="2" fillId="9" borderId="35" xfId="0" applyNumberFormat="1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left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0" fillId="16" borderId="51" xfId="0" applyFont="1" applyFill="1" applyBorder="1" applyAlignment="1">
      <alignment horizontal="center" vertical="center" wrapText="1"/>
    </xf>
    <xf numFmtId="0" fontId="10" fillId="16" borderId="52" xfId="0" applyFont="1" applyFill="1" applyBorder="1" applyAlignment="1">
      <alignment horizontal="center" vertical="center" wrapText="1"/>
    </xf>
    <xf numFmtId="0" fontId="10" fillId="16" borderId="5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9" borderId="29" xfId="0" applyFill="1" applyBorder="1" applyAlignment="1">
      <alignment horizontal="left" vertical="center" wrapText="1"/>
    </xf>
    <xf numFmtId="0" fontId="0" fillId="9" borderId="43" xfId="0" applyFill="1" applyBorder="1" applyAlignment="1">
      <alignment horizontal="left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8" xfId="0" applyFont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2" fillId="4" borderId="18" xfId="0" applyFont="1" applyFill="1" applyBorder="1" applyAlignment="1">
      <alignment horizontal="justify" vertical="center" wrapText="1"/>
    </xf>
    <xf numFmtId="0" fontId="2" fillId="4" borderId="20" xfId="0" applyFont="1" applyFill="1" applyBorder="1" applyAlignment="1">
      <alignment horizontal="justify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 applyProtection="1">
      <alignment horizontal="left" vertical="center" wrapText="1"/>
      <protection locked="0"/>
    </xf>
    <xf numFmtId="0" fontId="5" fillId="5" borderId="59" xfId="0" applyFont="1" applyFill="1" applyBorder="1" applyAlignment="1" applyProtection="1">
      <alignment horizontal="left" vertical="center" wrapText="1"/>
      <protection locked="0"/>
    </xf>
    <xf numFmtId="0" fontId="5" fillId="5" borderId="55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1" fillId="5" borderId="45" xfId="0" applyFont="1" applyFill="1" applyBorder="1" applyAlignment="1">
      <alignment horizontal="left" vertical="center" wrapText="1"/>
    </xf>
    <xf numFmtId="0" fontId="1" fillId="5" borderId="56" xfId="0" applyFont="1" applyFill="1" applyBorder="1" applyAlignment="1">
      <alignment horizontal="left" vertical="center" wrapText="1"/>
    </xf>
    <xf numFmtId="0" fontId="1" fillId="5" borderId="5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55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3" fillId="5" borderId="55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17" borderId="45" xfId="0" applyFont="1" applyFill="1" applyBorder="1" applyAlignment="1">
      <alignment horizontal="center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57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17" borderId="29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4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8" fillId="17" borderId="51" xfId="0" applyFont="1" applyFill="1" applyBorder="1" applyAlignment="1">
      <alignment horizontal="center" vertical="center"/>
    </xf>
    <xf numFmtId="0" fontId="8" fillId="17" borderId="52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57150</xdr:rowOff>
    </xdr:from>
    <xdr:to>
      <xdr:col>3</xdr:col>
      <xdr:colOff>2242523</xdr:colOff>
      <xdr:row>0</xdr:row>
      <xdr:rowOff>692484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0DA4454-897A-48E9-A719-54CF32E88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0</xdr:row>
      <xdr:rowOff>333375</xdr:rowOff>
    </xdr:from>
    <xdr:to>
      <xdr:col>0</xdr:col>
      <xdr:colOff>1076325</xdr:colOff>
      <xdr:row>0</xdr:row>
      <xdr:rowOff>539768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3337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0</xdr:row>
      <xdr:rowOff>57150</xdr:rowOff>
    </xdr:from>
    <xdr:to>
      <xdr:col>3</xdr:col>
      <xdr:colOff>2537798</xdr:colOff>
      <xdr:row>0</xdr:row>
      <xdr:rowOff>692484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276225</xdr:rowOff>
    </xdr:from>
    <xdr:to>
      <xdr:col>0</xdr:col>
      <xdr:colOff>1066801</xdr:colOff>
      <xdr:row>0</xdr:row>
      <xdr:rowOff>482618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62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0</xdr:row>
      <xdr:rowOff>66675</xdr:rowOff>
    </xdr:from>
    <xdr:to>
      <xdr:col>3</xdr:col>
      <xdr:colOff>2252048</xdr:colOff>
      <xdr:row>0</xdr:row>
      <xdr:rowOff>702009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66675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352425</xdr:rowOff>
    </xdr:from>
    <xdr:to>
      <xdr:col>0</xdr:col>
      <xdr:colOff>1085851</xdr:colOff>
      <xdr:row>0</xdr:row>
      <xdr:rowOff>558818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24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7"/>
  <sheetViews>
    <sheetView zoomScaleNormal="100" workbookViewId="0">
      <selection activeCell="B1" sqref="B1"/>
    </sheetView>
  </sheetViews>
  <sheetFormatPr defaultColWidth="8.85546875" defaultRowHeight="15" x14ac:dyDescent="0.25"/>
  <cols>
    <col min="1" max="1" width="38.42578125" style="70" bestFit="1" customWidth="1"/>
  </cols>
  <sheetData>
    <row r="1" spans="1:1" x14ac:dyDescent="0.25">
      <c r="A1" s="4" t="s">
        <v>86</v>
      </c>
    </row>
    <row r="2" spans="1:1" x14ac:dyDescent="0.25">
      <c r="A2" s="4">
        <v>1</v>
      </c>
    </row>
    <row r="3" spans="1:1" x14ac:dyDescent="0.25">
      <c r="A3" s="4">
        <v>2</v>
      </c>
    </row>
    <row r="4" spans="1:1" x14ac:dyDescent="0.25">
      <c r="A4" s="4">
        <v>3</v>
      </c>
    </row>
    <row r="5" spans="1:1" x14ac:dyDescent="0.25">
      <c r="A5" s="4">
        <v>4</v>
      </c>
    </row>
    <row r="6" spans="1:1" x14ac:dyDescent="0.25">
      <c r="A6" s="87"/>
    </row>
    <row r="7" spans="1:1" x14ac:dyDescent="0.25">
      <c r="A7" s="96" t="s">
        <v>375</v>
      </c>
    </row>
    <row r="8" spans="1:1" x14ac:dyDescent="0.25">
      <c r="A8" s="70" t="s">
        <v>376</v>
      </c>
    </row>
    <row r="9" spans="1:1" x14ac:dyDescent="0.25">
      <c r="A9" s="70" t="s">
        <v>140</v>
      </c>
    </row>
    <row r="10" spans="1:1" x14ac:dyDescent="0.25">
      <c r="A10" s="70" t="s">
        <v>141</v>
      </c>
    </row>
    <row r="11" spans="1:1" x14ac:dyDescent="0.25">
      <c r="A11" s="70" t="s">
        <v>377</v>
      </c>
    </row>
    <row r="12" spans="1:1" x14ac:dyDescent="0.25">
      <c r="A12" s="70" t="s">
        <v>378</v>
      </c>
    </row>
    <row r="13" spans="1:1" x14ac:dyDescent="0.25">
      <c r="A13" s="70" t="s">
        <v>379</v>
      </c>
    </row>
    <row r="14" spans="1:1" x14ac:dyDescent="0.25">
      <c r="A14" s="70" t="s">
        <v>380</v>
      </c>
    </row>
    <row r="15" spans="1:1" x14ac:dyDescent="0.25">
      <c r="A15" s="70" t="s">
        <v>381</v>
      </c>
    </row>
    <row r="16" spans="1:1" x14ac:dyDescent="0.25">
      <c r="A16" s="70" t="s">
        <v>382</v>
      </c>
    </row>
    <row r="17" spans="1:1" x14ac:dyDescent="0.25">
      <c r="A17" s="70" t="s">
        <v>142</v>
      </c>
    </row>
    <row r="18" spans="1:1" x14ac:dyDescent="0.25">
      <c r="A18" s="70" t="s">
        <v>383</v>
      </c>
    </row>
    <row r="19" spans="1:1" x14ac:dyDescent="0.25">
      <c r="A19" s="71" t="s">
        <v>272</v>
      </c>
    </row>
    <row r="20" spans="1:1" x14ac:dyDescent="0.25">
      <c r="A20" s="71" t="s">
        <v>273</v>
      </c>
    </row>
    <row r="21" spans="1:1" x14ac:dyDescent="0.25">
      <c r="A21" s="71" t="s">
        <v>274</v>
      </c>
    </row>
    <row r="22" spans="1:1" x14ac:dyDescent="0.25">
      <c r="A22" s="71" t="s">
        <v>275</v>
      </c>
    </row>
    <row r="23" spans="1:1" x14ac:dyDescent="0.25">
      <c r="A23" s="71" t="s">
        <v>276</v>
      </c>
    </row>
    <row r="24" spans="1:1" x14ac:dyDescent="0.25">
      <c r="A24" s="71" t="s">
        <v>277</v>
      </c>
    </row>
    <row r="25" spans="1:1" x14ac:dyDescent="0.25">
      <c r="A25" s="71" t="s">
        <v>278</v>
      </c>
    </row>
    <row r="26" spans="1:1" x14ac:dyDescent="0.25">
      <c r="A26" s="71" t="s">
        <v>279</v>
      </c>
    </row>
    <row r="27" spans="1:1" x14ac:dyDescent="0.25">
      <c r="A27" s="71" t="s">
        <v>280</v>
      </c>
    </row>
    <row r="28" spans="1:1" x14ac:dyDescent="0.25">
      <c r="A28" s="71" t="s">
        <v>281</v>
      </c>
    </row>
    <row r="29" spans="1:1" x14ac:dyDescent="0.25">
      <c r="A29" s="71" t="s">
        <v>282</v>
      </c>
    </row>
    <row r="30" spans="1:1" x14ac:dyDescent="0.25">
      <c r="A30" s="71" t="s">
        <v>283</v>
      </c>
    </row>
    <row r="31" spans="1:1" x14ac:dyDescent="0.25">
      <c r="A31" s="71" t="s">
        <v>284</v>
      </c>
    </row>
    <row r="32" spans="1:1" x14ac:dyDescent="0.25">
      <c r="A32" s="71" t="s">
        <v>285</v>
      </c>
    </row>
    <row r="33" spans="1:1" x14ac:dyDescent="0.25">
      <c r="A33" s="71" t="s">
        <v>286</v>
      </c>
    </row>
    <row r="34" spans="1:1" x14ac:dyDescent="0.25">
      <c r="A34" s="71" t="s">
        <v>287</v>
      </c>
    </row>
    <row r="35" spans="1:1" x14ac:dyDescent="0.25">
      <c r="A35" s="71" t="s">
        <v>288</v>
      </c>
    </row>
    <row r="36" spans="1:1" x14ac:dyDescent="0.25">
      <c r="A36" s="71" t="s">
        <v>289</v>
      </c>
    </row>
    <row r="37" spans="1:1" x14ac:dyDescent="0.25">
      <c r="A37" s="71" t="s">
        <v>384</v>
      </c>
    </row>
    <row r="38" spans="1:1" x14ac:dyDescent="0.25">
      <c r="A38" s="71" t="s">
        <v>290</v>
      </c>
    </row>
    <row r="39" spans="1:1" x14ac:dyDescent="0.25">
      <c r="A39" s="71" t="s">
        <v>291</v>
      </c>
    </row>
    <row r="40" spans="1:1" x14ac:dyDescent="0.25">
      <c r="A40" s="71" t="s">
        <v>292</v>
      </c>
    </row>
    <row r="41" spans="1:1" x14ac:dyDescent="0.25">
      <c r="A41" s="71" t="s">
        <v>293</v>
      </c>
    </row>
    <row r="42" spans="1:1" x14ac:dyDescent="0.25">
      <c r="A42" s="88"/>
    </row>
    <row r="43" spans="1:1" x14ac:dyDescent="0.25">
      <c r="A43" s="96" t="s">
        <v>385</v>
      </c>
    </row>
    <row r="44" spans="1:1" x14ac:dyDescent="0.25">
      <c r="A44" s="71" t="s">
        <v>85</v>
      </c>
    </row>
    <row r="45" spans="1:1" x14ac:dyDescent="0.25">
      <c r="A45" s="71" t="s">
        <v>143</v>
      </c>
    </row>
    <row r="46" spans="1:1" x14ac:dyDescent="0.25">
      <c r="A46" s="71" t="s">
        <v>144</v>
      </c>
    </row>
    <row r="47" spans="1:1" x14ac:dyDescent="0.25">
      <c r="A47" s="71" t="s">
        <v>145</v>
      </c>
    </row>
    <row r="48" spans="1:1" x14ac:dyDescent="0.25">
      <c r="A48" s="71" t="s">
        <v>146</v>
      </c>
    </row>
    <row r="49" spans="1:1" x14ac:dyDescent="0.25">
      <c r="A49" s="71" t="s">
        <v>147</v>
      </c>
    </row>
    <row r="50" spans="1:1" x14ac:dyDescent="0.25">
      <c r="A50" s="71" t="s">
        <v>148</v>
      </c>
    </row>
    <row r="51" spans="1:1" x14ac:dyDescent="0.25">
      <c r="A51" s="71" t="s">
        <v>149</v>
      </c>
    </row>
    <row r="52" spans="1:1" x14ac:dyDescent="0.25">
      <c r="A52" s="71" t="s">
        <v>150</v>
      </c>
    </row>
    <row r="53" spans="1:1" x14ac:dyDescent="0.25">
      <c r="A53" s="71" t="s">
        <v>151</v>
      </c>
    </row>
    <row r="54" spans="1:1" x14ac:dyDescent="0.25">
      <c r="A54" s="71" t="s">
        <v>152</v>
      </c>
    </row>
    <row r="55" spans="1:1" x14ac:dyDescent="0.25">
      <c r="A55" s="71" t="s">
        <v>153</v>
      </c>
    </row>
    <row r="56" spans="1:1" x14ac:dyDescent="0.25">
      <c r="A56" s="71" t="s">
        <v>154</v>
      </c>
    </row>
    <row r="57" spans="1:1" x14ac:dyDescent="0.25">
      <c r="A57" s="71" t="s">
        <v>155</v>
      </c>
    </row>
    <row r="58" spans="1:1" x14ac:dyDescent="0.25">
      <c r="A58" s="71" t="s">
        <v>156</v>
      </c>
    </row>
    <row r="59" spans="1:1" x14ac:dyDescent="0.25">
      <c r="A59" s="71" t="s">
        <v>157</v>
      </c>
    </row>
    <row r="60" spans="1:1" x14ac:dyDescent="0.25">
      <c r="A60" s="71" t="s">
        <v>158</v>
      </c>
    </row>
    <row r="61" spans="1:1" x14ac:dyDescent="0.25">
      <c r="A61" s="71" t="s">
        <v>159</v>
      </c>
    </row>
    <row r="62" spans="1:1" x14ac:dyDescent="0.25">
      <c r="A62" s="71" t="s">
        <v>160</v>
      </c>
    </row>
    <row r="63" spans="1:1" x14ac:dyDescent="0.25">
      <c r="A63" s="71" t="s">
        <v>161</v>
      </c>
    </row>
    <row r="64" spans="1:1" x14ac:dyDescent="0.25">
      <c r="A64" s="71" t="s">
        <v>162</v>
      </c>
    </row>
    <row r="65" spans="1:1" x14ac:dyDescent="0.25">
      <c r="A65" s="71" t="s">
        <v>163</v>
      </c>
    </row>
    <row r="66" spans="1:1" x14ac:dyDescent="0.25">
      <c r="A66" s="71" t="s">
        <v>164</v>
      </c>
    </row>
    <row r="67" spans="1:1" x14ac:dyDescent="0.25">
      <c r="A67" s="71" t="s">
        <v>165</v>
      </c>
    </row>
    <row r="68" spans="1:1" x14ac:dyDescent="0.25">
      <c r="A68" s="71" t="s">
        <v>166</v>
      </c>
    </row>
    <row r="69" spans="1:1" x14ac:dyDescent="0.25">
      <c r="A69" s="71" t="s">
        <v>167</v>
      </c>
    </row>
    <row r="70" spans="1:1" x14ac:dyDescent="0.25">
      <c r="A70" s="71" t="s">
        <v>168</v>
      </c>
    </row>
    <row r="71" spans="1:1" x14ac:dyDescent="0.25">
      <c r="A71" s="71" t="s">
        <v>169</v>
      </c>
    </row>
    <row r="72" spans="1:1" x14ac:dyDescent="0.25">
      <c r="A72" s="71" t="s">
        <v>170</v>
      </c>
    </row>
    <row r="73" spans="1:1" x14ac:dyDescent="0.25">
      <c r="A73" s="71" t="s">
        <v>171</v>
      </c>
    </row>
    <row r="74" spans="1:1" x14ac:dyDescent="0.25">
      <c r="A74" s="71" t="s">
        <v>172</v>
      </c>
    </row>
    <row r="75" spans="1:1" x14ac:dyDescent="0.25">
      <c r="A75" s="71" t="s">
        <v>173</v>
      </c>
    </row>
    <row r="76" spans="1:1" x14ac:dyDescent="0.25">
      <c r="A76" s="71" t="s">
        <v>174</v>
      </c>
    </row>
    <row r="77" spans="1:1" x14ac:dyDescent="0.25">
      <c r="A77" s="71" t="s">
        <v>175</v>
      </c>
    </row>
    <row r="78" spans="1:1" x14ac:dyDescent="0.25">
      <c r="A78" s="71" t="s">
        <v>176</v>
      </c>
    </row>
    <row r="79" spans="1:1" x14ac:dyDescent="0.25">
      <c r="A79" s="71" t="s">
        <v>177</v>
      </c>
    </row>
    <row r="80" spans="1:1" x14ac:dyDescent="0.25">
      <c r="A80" s="71" t="s">
        <v>178</v>
      </c>
    </row>
    <row r="81" spans="1:1" x14ac:dyDescent="0.25">
      <c r="A81" s="71" t="s">
        <v>179</v>
      </c>
    </row>
    <row r="82" spans="1:1" x14ac:dyDescent="0.25">
      <c r="A82" s="71" t="s">
        <v>180</v>
      </c>
    </row>
    <row r="83" spans="1:1" x14ac:dyDescent="0.25">
      <c r="A83" s="71" t="s">
        <v>181</v>
      </c>
    </row>
    <row r="84" spans="1:1" x14ac:dyDescent="0.25">
      <c r="A84" s="71" t="s">
        <v>182</v>
      </c>
    </row>
    <row r="85" spans="1:1" x14ac:dyDescent="0.25">
      <c r="A85" s="71" t="s">
        <v>183</v>
      </c>
    </row>
    <row r="86" spans="1:1" x14ac:dyDescent="0.25">
      <c r="A86" s="71" t="s">
        <v>184</v>
      </c>
    </row>
    <row r="87" spans="1:1" x14ac:dyDescent="0.25">
      <c r="A87" s="71" t="s">
        <v>185</v>
      </c>
    </row>
    <row r="88" spans="1:1" x14ac:dyDescent="0.25">
      <c r="A88" s="71" t="s">
        <v>186</v>
      </c>
    </row>
    <row r="89" spans="1:1" x14ac:dyDescent="0.25">
      <c r="A89" s="71" t="s">
        <v>187</v>
      </c>
    </row>
    <row r="90" spans="1:1" x14ac:dyDescent="0.25">
      <c r="A90" s="71" t="s">
        <v>188</v>
      </c>
    </row>
    <row r="91" spans="1:1" x14ac:dyDescent="0.25">
      <c r="A91" s="71" t="s">
        <v>189</v>
      </c>
    </row>
    <row r="92" spans="1:1" x14ac:dyDescent="0.25">
      <c r="A92" s="71" t="s">
        <v>190</v>
      </c>
    </row>
    <row r="93" spans="1:1" x14ac:dyDescent="0.25">
      <c r="A93" s="71" t="s">
        <v>191</v>
      </c>
    </row>
    <row r="94" spans="1:1" x14ac:dyDescent="0.25">
      <c r="A94" s="71" t="s">
        <v>192</v>
      </c>
    </row>
    <row r="95" spans="1:1" x14ac:dyDescent="0.25">
      <c r="A95" s="71" t="s">
        <v>193</v>
      </c>
    </row>
    <row r="96" spans="1:1" x14ac:dyDescent="0.25">
      <c r="A96" s="71" t="s">
        <v>194</v>
      </c>
    </row>
    <row r="97" spans="1:1" x14ac:dyDescent="0.25">
      <c r="A97" s="71" t="s">
        <v>195</v>
      </c>
    </row>
    <row r="98" spans="1:1" x14ac:dyDescent="0.25">
      <c r="A98" s="71" t="s">
        <v>196</v>
      </c>
    </row>
    <row r="99" spans="1:1" x14ac:dyDescent="0.25">
      <c r="A99" s="71" t="s">
        <v>197</v>
      </c>
    </row>
    <row r="100" spans="1:1" x14ac:dyDescent="0.25">
      <c r="A100" s="71" t="s">
        <v>198</v>
      </c>
    </row>
    <row r="101" spans="1:1" x14ac:dyDescent="0.25">
      <c r="A101" s="71" t="s">
        <v>199</v>
      </c>
    </row>
    <row r="102" spans="1:1" x14ac:dyDescent="0.25">
      <c r="A102" s="71" t="s">
        <v>200</v>
      </c>
    </row>
    <row r="103" spans="1:1" x14ac:dyDescent="0.25">
      <c r="A103" s="71" t="s">
        <v>201</v>
      </c>
    </row>
    <row r="104" spans="1:1" x14ac:dyDescent="0.25">
      <c r="A104" s="71" t="s">
        <v>202</v>
      </c>
    </row>
    <row r="105" spans="1:1" x14ac:dyDescent="0.25">
      <c r="A105" s="71" t="s">
        <v>203</v>
      </c>
    </row>
    <row r="106" spans="1:1" x14ac:dyDescent="0.25">
      <c r="A106" s="71" t="s">
        <v>204</v>
      </c>
    </row>
    <row r="107" spans="1:1" x14ac:dyDescent="0.25">
      <c r="A107" s="71" t="s">
        <v>205</v>
      </c>
    </row>
    <row r="108" spans="1:1" x14ac:dyDescent="0.25">
      <c r="A108" s="71" t="s">
        <v>206</v>
      </c>
    </row>
    <row r="109" spans="1:1" x14ac:dyDescent="0.25">
      <c r="A109" s="71" t="s">
        <v>207</v>
      </c>
    </row>
    <row r="110" spans="1:1" x14ac:dyDescent="0.25">
      <c r="A110" s="71" t="s">
        <v>208</v>
      </c>
    </row>
    <row r="111" spans="1:1" x14ac:dyDescent="0.25">
      <c r="A111" s="71" t="s">
        <v>209</v>
      </c>
    </row>
    <row r="112" spans="1:1" x14ac:dyDescent="0.25">
      <c r="A112" s="71" t="s">
        <v>210</v>
      </c>
    </row>
    <row r="113" spans="1:1" x14ac:dyDescent="0.25">
      <c r="A113" s="71" t="s">
        <v>211</v>
      </c>
    </row>
    <row r="114" spans="1:1" x14ac:dyDescent="0.25">
      <c r="A114" s="71" t="s">
        <v>212</v>
      </c>
    </row>
    <row r="115" spans="1:1" x14ac:dyDescent="0.25">
      <c r="A115" s="71" t="s">
        <v>213</v>
      </c>
    </row>
    <row r="116" spans="1:1" x14ac:dyDescent="0.25">
      <c r="A116" s="71" t="s">
        <v>214</v>
      </c>
    </row>
    <row r="117" spans="1:1" x14ac:dyDescent="0.25">
      <c r="A117" s="71" t="s">
        <v>215</v>
      </c>
    </row>
    <row r="118" spans="1:1" x14ac:dyDescent="0.25">
      <c r="A118" s="71" t="s">
        <v>216</v>
      </c>
    </row>
    <row r="119" spans="1:1" x14ac:dyDescent="0.25">
      <c r="A119" s="71" t="s">
        <v>217</v>
      </c>
    </row>
    <row r="120" spans="1:1" x14ac:dyDescent="0.25">
      <c r="A120" s="71" t="s">
        <v>218</v>
      </c>
    </row>
    <row r="121" spans="1:1" x14ac:dyDescent="0.25">
      <c r="A121" s="71" t="s">
        <v>219</v>
      </c>
    </row>
    <row r="122" spans="1:1" x14ac:dyDescent="0.25">
      <c r="A122" s="71" t="s">
        <v>220</v>
      </c>
    </row>
    <row r="123" spans="1:1" x14ac:dyDescent="0.25">
      <c r="A123" s="71" t="s">
        <v>221</v>
      </c>
    </row>
    <row r="124" spans="1:1" x14ac:dyDescent="0.25">
      <c r="A124" s="71" t="s">
        <v>222</v>
      </c>
    </row>
    <row r="125" spans="1:1" x14ac:dyDescent="0.25">
      <c r="A125" s="71" t="s">
        <v>223</v>
      </c>
    </row>
    <row r="126" spans="1:1" x14ac:dyDescent="0.25">
      <c r="A126" s="71" t="s">
        <v>224</v>
      </c>
    </row>
    <row r="127" spans="1:1" x14ac:dyDescent="0.25">
      <c r="A127" s="71" t="s">
        <v>225</v>
      </c>
    </row>
    <row r="128" spans="1:1" x14ac:dyDescent="0.25">
      <c r="A128" s="71" t="s">
        <v>226</v>
      </c>
    </row>
    <row r="129" spans="1:1" x14ac:dyDescent="0.25">
      <c r="A129" s="71" t="s">
        <v>227</v>
      </c>
    </row>
    <row r="130" spans="1:1" x14ac:dyDescent="0.25">
      <c r="A130" s="71" t="s">
        <v>228</v>
      </c>
    </row>
    <row r="131" spans="1:1" x14ac:dyDescent="0.25">
      <c r="A131" s="71" t="s">
        <v>229</v>
      </c>
    </row>
    <row r="132" spans="1:1" x14ac:dyDescent="0.25">
      <c r="A132" s="71" t="s">
        <v>230</v>
      </c>
    </row>
    <row r="133" spans="1:1" x14ac:dyDescent="0.25">
      <c r="A133" s="71" t="s">
        <v>231</v>
      </c>
    </row>
    <row r="134" spans="1:1" x14ac:dyDescent="0.25">
      <c r="A134" s="71" t="s">
        <v>232</v>
      </c>
    </row>
    <row r="135" spans="1:1" x14ac:dyDescent="0.25">
      <c r="A135" s="71" t="s">
        <v>233</v>
      </c>
    </row>
    <row r="136" spans="1:1" x14ac:dyDescent="0.25">
      <c r="A136" s="71" t="s">
        <v>234</v>
      </c>
    </row>
    <row r="137" spans="1:1" x14ac:dyDescent="0.25">
      <c r="A137" s="71" t="s">
        <v>235</v>
      </c>
    </row>
    <row r="138" spans="1:1" x14ac:dyDescent="0.25">
      <c r="A138" s="71" t="s">
        <v>236</v>
      </c>
    </row>
    <row r="139" spans="1:1" x14ac:dyDescent="0.25">
      <c r="A139" s="71" t="s">
        <v>237</v>
      </c>
    </row>
    <row r="140" spans="1:1" x14ac:dyDescent="0.25">
      <c r="A140" s="71" t="s">
        <v>238</v>
      </c>
    </row>
    <row r="141" spans="1:1" x14ac:dyDescent="0.25">
      <c r="A141" s="71" t="s">
        <v>239</v>
      </c>
    </row>
    <row r="142" spans="1:1" x14ac:dyDescent="0.25">
      <c r="A142" s="71" t="s">
        <v>240</v>
      </c>
    </row>
    <row r="143" spans="1:1" x14ac:dyDescent="0.25">
      <c r="A143" s="71" t="s">
        <v>241</v>
      </c>
    </row>
    <row r="144" spans="1:1" x14ac:dyDescent="0.25">
      <c r="A144" s="71" t="s">
        <v>242</v>
      </c>
    </row>
    <row r="145" spans="1:1" x14ac:dyDescent="0.25">
      <c r="A145" s="71" t="s">
        <v>243</v>
      </c>
    </row>
    <row r="146" spans="1:1" x14ac:dyDescent="0.25">
      <c r="A146" s="71" t="s">
        <v>244</v>
      </c>
    </row>
    <row r="147" spans="1:1" x14ac:dyDescent="0.25">
      <c r="A147" s="71" t="s">
        <v>245</v>
      </c>
    </row>
    <row r="148" spans="1:1" x14ac:dyDescent="0.25">
      <c r="A148" s="71" t="s">
        <v>246</v>
      </c>
    </row>
    <row r="149" spans="1:1" x14ac:dyDescent="0.25">
      <c r="A149" s="71" t="s">
        <v>247</v>
      </c>
    </row>
    <row r="150" spans="1:1" x14ac:dyDescent="0.25">
      <c r="A150" s="71" t="s">
        <v>248</v>
      </c>
    </row>
    <row r="151" spans="1:1" x14ac:dyDescent="0.25">
      <c r="A151" s="71" t="s">
        <v>249</v>
      </c>
    </row>
    <row r="152" spans="1:1" x14ac:dyDescent="0.25">
      <c r="A152" s="71" t="s">
        <v>250</v>
      </c>
    </row>
    <row r="153" spans="1:1" x14ac:dyDescent="0.25">
      <c r="A153" s="71" t="s">
        <v>251</v>
      </c>
    </row>
    <row r="154" spans="1:1" x14ac:dyDescent="0.25">
      <c r="A154" s="71" t="s">
        <v>252</v>
      </c>
    </row>
    <row r="155" spans="1:1" x14ac:dyDescent="0.25">
      <c r="A155" s="71" t="s">
        <v>253</v>
      </c>
    </row>
    <row r="156" spans="1:1" x14ac:dyDescent="0.25">
      <c r="A156" s="71" t="s">
        <v>254</v>
      </c>
    </row>
    <row r="157" spans="1:1" x14ac:dyDescent="0.25">
      <c r="A157" s="71" t="s">
        <v>255</v>
      </c>
    </row>
    <row r="158" spans="1:1" x14ac:dyDescent="0.25">
      <c r="A158" s="71" t="s">
        <v>386</v>
      </c>
    </row>
    <row r="159" spans="1:1" x14ac:dyDescent="0.25">
      <c r="A159" s="71" t="s">
        <v>256</v>
      </c>
    </row>
    <row r="160" spans="1:1" x14ac:dyDescent="0.25">
      <c r="A160" s="71" t="s">
        <v>257</v>
      </c>
    </row>
    <row r="161" spans="1:1" x14ac:dyDescent="0.25">
      <c r="A161" s="71" t="s">
        <v>258</v>
      </c>
    </row>
    <row r="162" spans="1:1" x14ac:dyDescent="0.25">
      <c r="A162" s="97" t="s">
        <v>387</v>
      </c>
    </row>
    <row r="163" spans="1:1" x14ac:dyDescent="0.25">
      <c r="A163" s="71" t="s">
        <v>259</v>
      </c>
    </row>
    <row r="164" spans="1:1" x14ac:dyDescent="0.25">
      <c r="A164" s="71" t="s">
        <v>260</v>
      </c>
    </row>
    <row r="165" spans="1:1" x14ac:dyDescent="0.25">
      <c r="A165" s="71" t="s">
        <v>261</v>
      </c>
    </row>
    <row r="166" spans="1:1" x14ac:dyDescent="0.25">
      <c r="A166" s="71" t="s">
        <v>262</v>
      </c>
    </row>
    <row r="167" spans="1:1" x14ac:dyDescent="0.25">
      <c r="A167" s="71" t="s">
        <v>263</v>
      </c>
    </row>
    <row r="168" spans="1:1" x14ac:dyDescent="0.25">
      <c r="A168" s="71" t="s">
        <v>264</v>
      </c>
    </row>
    <row r="169" spans="1:1" x14ac:dyDescent="0.25">
      <c r="A169" s="71" t="s">
        <v>265</v>
      </c>
    </row>
    <row r="170" spans="1:1" x14ac:dyDescent="0.25">
      <c r="A170" s="71" t="s">
        <v>266</v>
      </c>
    </row>
    <row r="171" spans="1:1" x14ac:dyDescent="0.25">
      <c r="A171" s="71" t="s">
        <v>267</v>
      </c>
    </row>
    <row r="172" spans="1:1" x14ac:dyDescent="0.25">
      <c r="A172" s="71" t="s">
        <v>268</v>
      </c>
    </row>
    <row r="173" spans="1:1" x14ac:dyDescent="0.25">
      <c r="A173" s="71" t="s">
        <v>269</v>
      </c>
    </row>
    <row r="174" spans="1:1" x14ac:dyDescent="0.25">
      <c r="A174" s="71" t="s">
        <v>270</v>
      </c>
    </row>
    <row r="175" spans="1:1" x14ac:dyDescent="0.25">
      <c r="A175" s="71" t="s">
        <v>271</v>
      </c>
    </row>
    <row r="176" spans="1:1" x14ac:dyDescent="0.25">
      <c r="A176" s="71" t="s">
        <v>259</v>
      </c>
    </row>
    <row r="177" spans="1:1" x14ac:dyDescent="0.25">
      <c r="A177" s="71" t="s">
        <v>260</v>
      </c>
    </row>
    <row r="178" spans="1:1" x14ac:dyDescent="0.25">
      <c r="A178" s="71" t="s">
        <v>261</v>
      </c>
    </row>
    <row r="179" spans="1:1" x14ac:dyDescent="0.25">
      <c r="A179" s="71" t="s">
        <v>262</v>
      </c>
    </row>
    <row r="180" spans="1:1" x14ac:dyDescent="0.25">
      <c r="A180" s="71" t="s">
        <v>263</v>
      </c>
    </row>
    <row r="181" spans="1:1" x14ac:dyDescent="0.25">
      <c r="A181" s="71" t="s">
        <v>264</v>
      </c>
    </row>
    <row r="182" spans="1:1" x14ac:dyDescent="0.25">
      <c r="A182" s="71" t="s">
        <v>265</v>
      </c>
    </row>
    <row r="183" spans="1:1" x14ac:dyDescent="0.25">
      <c r="A183" s="71" t="s">
        <v>266</v>
      </c>
    </row>
    <row r="184" spans="1:1" x14ac:dyDescent="0.25">
      <c r="A184" s="71" t="s">
        <v>267</v>
      </c>
    </row>
    <row r="185" spans="1:1" x14ac:dyDescent="0.25">
      <c r="A185" s="71" t="s">
        <v>268</v>
      </c>
    </row>
    <row r="186" spans="1:1" x14ac:dyDescent="0.25">
      <c r="A186" s="71" t="s">
        <v>269</v>
      </c>
    </row>
    <row r="187" spans="1:1" x14ac:dyDescent="0.25">
      <c r="A187" s="71" t="s">
        <v>270</v>
      </c>
    </row>
    <row r="188" spans="1:1" x14ac:dyDescent="0.25">
      <c r="A188" s="71" t="s">
        <v>271</v>
      </c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</sheetData>
  <sheetProtection sheet="1" selectLockedCells="1" selectUnlockedCell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248"/>
  <sheetViews>
    <sheetView tabSelected="1" view="pageBreakPreview" zoomScaleNormal="100" zoomScaleSheetLayoutView="100" workbookViewId="0">
      <selection activeCell="F1" sqref="F1"/>
    </sheetView>
  </sheetViews>
  <sheetFormatPr defaultColWidth="8.7109375" defaultRowHeight="15" x14ac:dyDescent="0.25"/>
  <cols>
    <col min="1" max="1" width="34" style="1" customWidth="1"/>
    <col min="2" max="2" width="40.42578125" style="2" customWidth="1"/>
    <col min="3" max="3" width="34" style="1" customWidth="1"/>
    <col min="4" max="4" width="34" style="3" customWidth="1"/>
    <col min="5" max="5" width="21.28515625" style="4" hidden="1" customWidth="1"/>
    <col min="6" max="7" width="8.7109375" style="5" customWidth="1"/>
    <col min="8" max="228" width="8.7109375" style="5"/>
    <col min="229" max="229" width="40" style="5" customWidth="1"/>
    <col min="230" max="230" width="21.85546875" style="5" customWidth="1"/>
    <col min="231" max="231" width="14.85546875" style="5" customWidth="1"/>
    <col min="232" max="232" width="12.85546875" style="5" customWidth="1"/>
    <col min="233" max="233" width="8.7109375" style="5"/>
    <col min="234" max="234" width="52" style="5" customWidth="1"/>
    <col min="235" max="235" width="8.7109375" style="5"/>
    <col min="236" max="236" width="43.140625" style="5" customWidth="1"/>
    <col min="237" max="484" width="8.7109375" style="5"/>
    <col min="485" max="485" width="40" style="5" customWidth="1"/>
    <col min="486" max="486" width="21.85546875" style="5" customWidth="1"/>
    <col min="487" max="487" width="14.85546875" style="5" customWidth="1"/>
    <col min="488" max="488" width="12.85546875" style="5" customWidth="1"/>
    <col min="489" max="489" width="8.7109375" style="5"/>
    <col min="490" max="490" width="52" style="5" customWidth="1"/>
    <col min="491" max="491" width="8.7109375" style="5"/>
    <col min="492" max="492" width="43.140625" style="5" customWidth="1"/>
    <col min="493" max="740" width="8.7109375" style="5"/>
    <col min="741" max="741" width="40" style="5" customWidth="1"/>
    <col min="742" max="742" width="21.85546875" style="5" customWidth="1"/>
    <col min="743" max="743" width="14.85546875" style="5" customWidth="1"/>
    <col min="744" max="744" width="12.85546875" style="5" customWidth="1"/>
    <col min="745" max="745" width="8.7109375" style="5"/>
    <col min="746" max="746" width="52" style="5" customWidth="1"/>
    <col min="747" max="747" width="8.7109375" style="5"/>
    <col min="748" max="748" width="43.140625" style="5" customWidth="1"/>
    <col min="749" max="996" width="8.7109375" style="5"/>
    <col min="997" max="997" width="40" style="5" customWidth="1"/>
    <col min="998" max="998" width="21.85546875" style="5" customWidth="1"/>
    <col min="999" max="999" width="14.85546875" style="5" customWidth="1"/>
    <col min="1000" max="1000" width="12.85546875" style="5" customWidth="1"/>
    <col min="1001" max="1001" width="8.7109375" style="5"/>
    <col min="1002" max="1002" width="52" style="5" customWidth="1"/>
    <col min="1003" max="1003" width="8.7109375" style="5"/>
    <col min="1004" max="1004" width="43.140625" style="5" customWidth="1"/>
    <col min="1005" max="1007" width="8.7109375" style="5"/>
  </cols>
  <sheetData>
    <row r="1" spans="1:4" ht="56.25" customHeight="1" x14ac:dyDescent="0.25">
      <c r="A1" s="118" t="s">
        <v>374</v>
      </c>
      <c r="B1" s="118"/>
      <c r="C1" s="118"/>
      <c r="D1" s="118"/>
    </row>
    <row r="2" spans="1:4" ht="39.950000000000003" customHeight="1" thickBot="1" x14ac:dyDescent="0.3">
      <c r="A2" s="241" t="s">
        <v>299</v>
      </c>
      <c r="B2" s="241"/>
      <c r="C2" s="241"/>
      <c r="D2" s="241"/>
    </row>
    <row r="3" spans="1:4" ht="26.25" customHeight="1" thickBot="1" x14ac:dyDescent="0.3">
      <c r="A3" s="242" t="s">
        <v>66</v>
      </c>
      <c r="B3" s="242"/>
      <c r="C3" s="242"/>
      <c r="D3" s="242"/>
    </row>
    <row r="4" spans="1:4" ht="26.25" customHeight="1" thickBot="1" x14ac:dyDescent="0.3">
      <c r="A4" s="246"/>
      <c r="B4" s="247"/>
      <c r="C4" s="247"/>
      <c r="D4" s="248"/>
    </row>
    <row r="5" spans="1:4" ht="18" customHeight="1" thickBot="1" x14ac:dyDescent="0.3">
      <c r="A5" s="243" t="s">
        <v>32</v>
      </c>
      <c r="B5" s="244"/>
      <c r="C5" s="244"/>
      <c r="D5" s="245"/>
    </row>
    <row r="6" spans="1:4" ht="26.25" customHeight="1" thickBot="1" x14ac:dyDescent="0.3">
      <c r="A6" s="56" t="s">
        <v>0</v>
      </c>
      <c r="B6" s="252" t="s">
        <v>1</v>
      </c>
      <c r="C6" s="253"/>
      <c r="D6" s="254"/>
    </row>
    <row r="7" spans="1:4" ht="15" customHeight="1" thickBot="1" x14ac:dyDescent="0.3">
      <c r="A7" s="215"/>
      <c r="B7" s="215"/>
      <c r="C7" s="215"/>
      <c r="D7" s="215"/>
    </row>
    <row r="8" spans="1:4" ht="26.25" customHeight="1" thickBot="1" x14ac:dyDescent="0.3">
      <c r="A8" s="216" t="s">
        <v>41</v>
      </c>
      <c r="B8" s="216"/>
      <c r="C8" s="216"/>
      <c r="D8" s="216"/>
    </row>
    <row r="9" spans="1:4" ht="26.25" customHeight="1" thickBot="1" x14ac:dyDescent="0.3">
      <c r="A9" s="222" t="s">
        <v>36</v>
      </c>
      <c r="B9" s="223"/>
      <c r="C9" s="223"/>
      <c r="D9" s="224"/>
    </row>
    <row r="10" spans="1:4" ht="26.25" customHeight="1" x14ac:dyDescent="0.25">
      <c r="A10" s="57" t="s">
        <v>3</v>
      </c>
      <c r="B10" s="225"/>
      <c r="C10" s="225"/>
      <c r="D10" s="226"/>
    </row>
    <row r="11" spans="1:4" ht="25.5" customHeight="1" x14ac:dyDescent="0.25">
      <c r="A11" s="32" t="s">
        <v>4</v>
      </c>
      <c r="B11" s="227"/>
      <c r="C11" s="227"/>
      <c r="D11" s="228"/>
    </row>
    <row r="12" spans="1:4" ht="26.25" customHeight="1" x14ac:dyDescent="0.25">
      <c r="A12" s="32" t="s">
        <v>38</v>
      </c>
      <c r="B12" s="229" t="s">
        <v>389</v>
      </c>
      <c r="C12" s="230"/>
      <c r="D12" s="231"/>
    </row>
    <row r="13" spans="1:4" ht="26.25" customHeight="1" x14ac:dyDescent="0.25">
      <c r="A13" s="43" t="s">
        <v>40</v>
      </c>
      <c r="B13" s="229"/>
      <c r="C13" s="230"/>
      <c r="D13" s="231"/>
    </row>
    <row r="14" spans="1:4" ht="26.25" customHeight="1" x14ac:dyDescent="0.25">
      <c r="A14" s="89" t="s">
        <v>98</v>
      </c>
      <c r="B14" s="227"/>
      <c r="C14" s="227"/>
      <c r="D14" s="228"/>
    </row>
    <row r="15" spans="1:4" ht="26.25" customHeight="1" thickBot="1" x14ac:dyDescent="0.3">
      <c r="A15" s="38" t="s">
        <v>388</v>
      </c>
      <c r="B15" s="227"/>
      <c r="C15" s="227"/>
      <c r="D15" s="228"/>
    </row>
    <row r="16" spans="1:4" ht="26.25" customHeight="1" x14ac:dyDescent="0.25">
      <c r="A16" s="217" t="s">
        <v>6</v>
      </c>
      <c r="B16" s="217"/>
      <c r="C16" s="217"/>
      <c r="D16" s="217"/>
    </row>
    <row r="17" spans="1:12" ht="26.25" customHeight="1" thickBot="1" x14ac:dyDescent="0.3">
      <c r="A17" s="6" t="s">
        <v>99</v>
      </c>
      <c r="B17" s="249"/>
      <c r="C17" s="250"/>
      <c r="D17" s="251"/>
    </row>
    <row r="18" spans="1:12" ht="15" customHeight="1" thickBot="1" x14ac:dyDescent="0.3">
      <c r="A18" s="232"/>
      <c r="B18" s="232"/>
      <c r="C18" s="232"/>
      <c r="D18" s="232"/>
    </row>
    <row r="19" spans="1:12" ht="26.25" customHeight="1" thickBot="1" x14ac:dyDescent="0.3">
      <c r="A19" s="200" t="s">
        <v>7</v>
      </c>
      <c r="B19" s="200"/>
      <c r="C19" s="200"/>
      <c r="D19" s="200"/>
    </row>
    <row r="20" spans="1:12" ht="26.25" customHeight="1" thickBot="1" x14ac:dyDescent="0.3">
      <c r="A20" s="240" t="s">
        <v>42</v>
      </c>
      <c r="B20" s="240"/>
      <c r="C20" s="240"/>
      <c r="D20" s="240"/>
    </row>
    <row r="21" spans="1:12" ht="26.25" customHeight="1" thickBot="1" x14ac:dyDescent="0.3">
      <c r="A21" s="233" t="s">
        <v>8</v>
      </c>
      <c r="B21" s="234"/>
      <c r="C21" s="234" t="s">
        <v>9</v>
      </c>
      <c r="D21" s="235"/>
    </row>
    <row r="22" spans="1:12" ht="26.25" customHeight="1" x14ac:dyDescent="0.25">
      <c r="A22" s="236" t="s">
        <v>301</v>
      </c>
      <c r="B22" s="237"/>
      <c r="C22" s="238">
        <v>1</v>
      </c>
      <c r="D22" s="239"/>
    </row>
    <row r="23" spans="1:12" ht="26.25" customHeight="1" x14ac:dyDescent="0.25">
      <c r="A23" s="218" t="s">
        <v>302</v>
      </c>
      <c r="B23" s="219"/>
      <c r="C23" s="220">
        <v>2</v>
      </c>
      <c r="D23" s="221"/>
    </row>
    <row r="24" spans="1:12" ht="26.25" customHeight="1" x14ac:dyDescent="0.25">
      <c r="A24" s="218" t="s">
        <v>303</v>
      </c>
      <c r="B24" s="219"/>
      <c r="C24" s="220">
        <v>3</v>
      </c>
      <c r="D24" s="221"/>
    </row>
    <row r="25" spans="1:12" ht="26.25" customHeight="1" thickBot="1" x14ac:dyDescent="0.3">
      <c r="A25" s="260" t="s">
        <v>304</v>
      </c>
      <c r="B25" s="261"/>
      <c r="C25" s="257">
        <v>4</v>
      </c>
      <c r="D25" s="258"/>
    </row>
    <row r="26" spans="1:12" ht="15" customHeight="1" thickBot="1" x14ac:dyDescent="0.3">
      <c r="A26" s="259"/>
      <c r="B26" s="259"/>
      <c r="C26" s="259"/>
      <c r="D26" s="259"/>
      <c r="E26" s="5"/>
    </row>
    <row r="27" spans="1:12" s="8" customFormat="1" ht="26.25" customHeight="1" thickBot="1" x14ac:dyDescent="0.3">
      <c r="A27" s="117" t="s">
        <v>305</v>
      </c>
      <c r="B27" s="117"/>
      <c r="C27" s="117"/>
      <c r="D27" s="117"/>
      <c r="E27" s="5"/>
      <c r="F27" s="5"/>
      <c r="G27" s="5"/>
      <c r="H27" s="5"/>
      <c r="I27" s="5"/>
      <c r="J27" s="5"/>
      <c r="K27" s="5"/>
      <c r="L27" s="5"/>
    </row>
    <row r="28" spans="1:12" s="8" customFormat="1" ht="34.5" customHeight="1" x14ac:dyDescent="0.25">
      <c r="A28" s="240" t="s">
        <v>348</v>
      </c>
      <c r="B28" s="240"/>
      <c r="C28" s="240"/>
      <c r="D28" s="240"/>
      <c r="E28" s="5"/>
      <c r="F28" s="5"/>
      <c r="G28" s="5"/>
      <c r="H28" s="5"/>
      <c r="I28" s="5"/>
      <c r="J28" s="5"/>
      <c r="K28" s="5"/>
      <c r="L28" s="5"/>
    </row>
    <row r="29" spans="1:12" s="8" customFormat="1" ht="54.75" customHeight="1" x14ac:dyDescent="0.25">
      <c r="A29" s="262" t="s">
        <v>342</v>
      </c>
      <c r="B29" s="262"/>
      <c r="C29" s="262"/>
      <c r="D29" s="22" t="s">
        <v>9</v>
      </c>
      <c r="E29" s="5"/>
      <c r="F29" s="5"/>
      <c r="G29" s="5"/>
      <c r="H29" s="5"/>
      <c r="I29" s="5"/>
      <c r="J29" s="5"/>
      <c r="K29" s="5"/>
      <c r="L29" s="5"/>
    </row>
    <row r="30" spans="1:12" ht="32.25" customHeight="1" x14ac:dyDescent="0.25">
      <c r="A30" s="211" t="s">
        <v>343</v>
      </c>
      <c r="B30" s="212"/>
      <c r="C30" s="213"/>
      <c r="D30" s="59"/>
    </row>
    <row r="31" spans="1:12" ht="32.25" customHeight="1" x14ac:dyDescent="0.25">
      <c r="A31" s="211" t="s">
        <v>344</v>
      </c>
      <c r="B31" s="212"/>
      <c r="C31" s="213"/>
      <c r="D31" s="59"/>
    </row>
    <row r="32" spans="1:12" ht="32.25" customHeight="1" x14ac:dyDescent="0.25">
      <c r="A32" s="211" t="s">
        <v>345</v>
      </c>
      <c r="B32" s="212"/>
      <c r="C32" s="213"/>
      <c r="D32" s="59"/>
    </row>
    <row r="33" spans="1:5" ht="32.25" customHeight="1" x14ac:dyDescent="0.25">
      <c r="A33" s="211" t="s">
        <v>346</v>
      </c>
      <c r="B33" s="212"/>
      <c r="C33" s="213"/>
      <c r="D33" s="59"/>
    </row>
    <row r="34" spans="1:5" ht="26.25" customHeight="1" x14ac:dyDescent="0.25">
      <c r="A34" s="104" t="s">
        <v>50</v>
      </c>
      <c r="B34" s="104"/>
      <c r="C34" s="104"/>
      <c r="D34" s="9" t="str">
        <f>IF(COUNTIF($D30:$D33,"x") &lt; 2,IF(D30="x",C22,IF(D31="x",C23,IF(D32="x",C24,IF(D33="x",C25,"-")))),"ERRO - Escolher apenas UMA opção")</f>
        <v>-</v>
      </c>
      <c r="E34" s="4">
        <v>4</v>
      </c>
    </row>
    <row r="35" spans="1:5" ht="60" customHeight="1" thickBot="1" x14ac:dyDescent="0.3">
      <c r="A35" s="10" t="s">
        <v>10</v>
      </c>
      <c r="B35" s="105" t="s">
        <v>92</v>
      </c>
      <c r="C35" s="105"/>
      <c r="D35" s="105"/>
    </row>
    <row r="36" spans="1:5" ht="38.25" customHeight="1" x14ac:dyDescent="0.25">
      <c r="A36" s="256" t="s">
        <v>351</v>
      </c>
      <c r="B36" s="256"/>
      <c r="C36" s="256"/>
      <c r="D36" s="86" t="s">
        <v>9</v>
      </c>
    </row>
    <row r="37" spans="1:5" ht="32.25" customHeight="1" x14ac:dyDescent="0.25">
      <c r="A37" s="107" t="s">
        <v>352</v>
      </c>
      <c r="B37" s="107"/>
      <c r="C37" s="107"/>
      <c r="D37" s="59"/>
    </row>
    <row r="38" spans="1:5" ht="32.25" customHeight="1" x14ac:dyDescent="0.25">
      <c r="A38" s="107" t="s">
        <v>353</v>
      </c>
      <c r="B38" s="107"/>
      <c r="C38" s="107"/>
      <c r="D38" s="59"/>
    </row>
    <row r="39" spans="1:5" ht="32.25" customHeight="1" x14ac:dyDescent="0.25">
      <c r="A39" s="107" t="s">
        <v>354</v>
      </c>
      <c r="B39" s="107"/>
      <c r="C39" s="107"/>
      <c r="D39" s="59"/>
    </row>
    <row r="40" spans="1:5" ht="32.25" customHeight="1" x14ac:dyDescent="0.25">
      <c r="A40" s="107" t="s">
        <v>355</v>
      </c>
      <c r="B40" s="107"/>
      <c r="C40" s="107"/>
      <c r="D40" s="59"/>
    </row>
    <row r="41" spans="1:5" ht="26.25" customHeight="1" x14ac:dyDescent="0.25">
      <c r="A41" s="104" t="s">
        <v>51</v>
      </c>
      <c r="B41" s="104"/>
      <c r="C41" s="104"/>
      <c r="D41" s="9" t="str">
        <f>IF(COUNTIF($D37:$D40,"x") &lt; 2,IF(D37="x",C22,IF(D38="x",C23,IF(D39="x",C24,IF(D40="x",C25,"-")))),"ERRO - Escolher apenas UMA opção")</f>
        <v>-</v>
      </c>
      <c r="E41" s="4">
        <v>4</v>
      </c>
    </row>
    <row r="42" spans="1:5" ht="60" customHeight="1" thickBot="1" x14ac:dyDescent="0.3">
      <c r="A42" s="10" t="s">
        <v>10</v>
      </c>
      <c r="B42" s="105" t="s">
        <v>92</v>
      </c>
      <c r="C42" s="105"/>
      <c r="D42" s="105"/>
    </row>
    <row r="43" spans="1:5" ht="42" customHeight="1" x14ac:dyDescent="0.25">
      <c r="A43" s="255" t="s">
        <v>356</v>
      </c>
      <c r="B43" s="255"/>
      <c r="C43" s="255"/>
      <c r="D43" s="85" t="s">
        <v>9</v>
      </c>
    </row>
    <row r="44" spans="1:5" s="8" customFormat="1" ht="32.25" customHeight="1" x14ac:dyDescent="0.25">
      <c r="A44" s="211" t="s">
        <v>117</v>
      </c>
      <c r="B44" s="212"/>
      <c r="C44" s="213"/>
      <c r="D44" s="59"/>
      <c r="E44" s="7"/>
    </row>
    <row r="45" spans="1:5" s="8" customFormat="1" ht="32.25" customHeight="1" x14ac:dyDescent="0.25">
      <c r="A45" s="211" t="s">
        <v>311</v>
      </c>
      <c r="B45" s="212"/>
      <c r="C45" s="213"/>
      <c r="D45" s="59"/>
      <c r="E45" s="7"/>
    </row>
    <row r="46" spans="1:5" s="8" customFormat="1" ht="32.25" customHeight="1" x14ac:dyDescent="0.25">
      <c r="A46" s="211" t="s">
        <v>312</v>
      </c>
      <c r="B46" s="212"/>
      <c r="C46" s="213"/>
      <c r="D46" s="59"/>
      <c r="E46" s="7"/>
    </row>
    <row r="47" spans="1:5" s="8" customFormat="1" ht="45" customHeight="1" x14ac:dyDescent="0.25">
      <c r="A47" s="211" t="s">
        <v>313</v>
      </c>
      <c r="B47" s="212"/>
      <c r="C47" s="213"/>
      <c r="D47" s="59"/>
      <c r="E47" s="7"/>
    </row>
    <row r="48" spans="1:5" ht="26.25" customHeight="1" x14ac:dyDescent="0.25">
      <c r="A48" s="104" t="s">
        <v>52</v>
      </c>
      <c r="B48" s="104"/>
      <c r="C48" s="104"/>
      <c r="D48" s="9" t="str">
        <f>IF(COUNTIF($D44:$D47,"x") &lt; 2,IF(D44="x",C22,IF(D45="x",C23,IF(D46="x",C24,IF(D47="x",C25,"-")))),"ERRO - Escolher apenas UMA opção")</f>
        <v>-</v>
      </c>
      <c r="E48" s="4">
        <v>4</v>
      </c>
    </row>
    <row r="49" spans="1:5" ht="60" customHeight="1" thickBot="1" x14ac:dyDescent="0.3">
      <c r="A49" s="10" t="s">
        <v>10</v>
      </c>
      <c r="B49" s="105" t="s">
        <v>92</v>
      </c>
      <c r="C49" s="105"/>
      <c r="D49" s="105"/>
    </row>
    <row r="50" spans="1:5" ht="26.25" customHeight="1" x14ac:dyDescent="0.25">
      <c r="A50" s="214" t="s">
        <v>357</v>
      </c>
      <c r="B50" s="214"/>
      <c r="C50" s="214"/>
      <c r="D50" s="85" t="s">
        <v>9</v>
      </c>
    </row>
    <row r="51" spans="1:5" s="8" customFormat="1" ht="32.25" customHeight="1" x14ac:dyDescent="0.25">
      <c r="A51" s="107" t="s">
        <v>314</v>
      </c>
      <c r="B51" s="107"/>
      <c r="C51" s="107"/>
      <c r="D51" s="59"/>
      <c r="E51" s="7"/>
    </row>
    <row r="52" spans="1:5" s="8" customFormat="1" ht="32.25" customHeight="1" x14ac:dyDescent="0.25">
      <c r="A52" s="107" t="s">
        <v>338</v>
      </c>
      <c r="B52" s="107"/>
      <c r="C52" s="107"/>
      <c r="D52" s="59"/>
      <c r="E52" s="7"/>
    </row>
    <row r="53" spans="1:5" s="8" customFormat="1" ht="32.25" customHeight="1" x14ac:dyDescent="0.25">
      <c r="A53" s="107" t="s">
        <v>315</v>
      </c>
      <c r="B53" s="107"/>
      <c r="C53" s="107"/>
      <c r="D53" s="59"/>
      <c r="E53" s="7"/>
    </row>
    <row r="54" spans="1:5" s="8" customFormat="1" ht="32.25" customHeight="1" x14ac:dyDescent="0.25">
      <c r="A54" s="107" t="s">
        <v>316</v>
      </c>
      <c r="B54" s="107"/>
      <c r="C54" s="107"/>
      <c r="D54" s="59"/>
      <c r="E54" s="7"/>
    </row>
    <row r="55" spans="1:5" ht="26.25" customHeight="1" x14ac:dyDescent="0.25">
      <c r="A55" s="104" t="s">
        <v>53</v>
      </c>
      <c r="B55" s="104"/>
      <c r="C55" s="104"/>
      <c r="D55" s="9" t="str">
        <f>IF(COUNTIF($D51:$D54,"x") &lt; 2,IF(D51="x",C22,IF(D52="x",C23,IF(D53="x",C24,IF(D54="x",C25,"-")))),"ERRO - Escolher apenas UMA opção")</f>
        <v>-</v>
      </c>
      <c r="E55" s="4">
        <v>4</v>
      </c>
    </row>
    <row r="56" spans="1:5" ht="60" customHeight="1" thickBot="1" x14ac:dyDescent="0.3">
      <c r="A56" s="10" t="s">
        <v>10</v>
      </c>
      <c r="B56" s="105" t="s">
        <v>92</v>
      </c>
      <c r="C56" s="105"/>
      <c r="D56" s="105"/>
    </row>
    <row r="57" spans="1:5" ht="29.25" customHeight="1" thickBot="1" x14ac:dyDescent="0.3">
      <c r="A57" s="207"/>
      <c r="B57" s="207"/>
      <c r="C57" s="207"/>
      <c r="D57" s="207"/>
      <c r="E57" s="4">
        <f>SUM(E34:E55)</f>
        <v>16</v>
      </c>
    </row>
    <row r="58" spans="1:5" ht="30" customHeight="1" x14ac:dyDescent="0.25">
      <c r="A58" s="198" t="s">
        <v>68</v>
      </c>
      <c r="B58" s="198"/>
      <c r="C58" s="67" t="s">
        <v>27</v>
      </c>
      <c r="D58" s="40" t="s">
        <v>45</v>
      </c>
    </row>
    <row r="59" spans="1:5" ht="30" customHeight="1" x14ac:dyDescent="0.25">
      <c r="A59" s="131" t="s">
        <v>96</v>
      </c>
      <c r="B59" s="132"/>
      <c r="C59" s="133" t="e">
        <f>D34+D41+D48+D55</f>
        <v>#VALUE!</v>
      </c>
      <c r="D59" s="135" t="e">
        <f>C59/E57*100</f>
        <v>#VALUE!</v>
      </c>
    </row>
    <row r="60" spans="1:5" ht="30" customHeight="1" thickBot="1" x14ac:dyDescent="0.3">
      <c r="A60" s="208" t="s">
        <v>95</v>
      </c>
      <c r="B60" s="209"/>
      <c r="C60" s="134"/>
      <c r="D60" s="136"/>
    </row>
    <row r="61" spans="1:5" ht="15" customHeight="1" thickBot="1" x14ac:dyDescent="0.3">
      <c r="A61" s="154"/>
      <c r="B61" s="155"/>
      <c r="C61" s="155"/>
      <c r="D61" s="156"/>
    </row>
    <row r="62" spans="1:5" ht="26.25" customHeight="1" thickBot="1" x14ac:dyDescent="0.3">
      <c r="A62" s="117" t="s">
        <v>306</v>
      </c>
      <c r="B62" s="117"/>
      <c r="C62" s="117"/>
      <c r="D62" s="117"/>
    </row>
    <row r="63" spans="1:5" ht="32.25" customHeight="1" thickBot="1" x14ac:dyDescent="0.3">
      <c r="A63" s="210" t="s">
        <v>349</v>
      </c>
      <c r="B63" s="210"/>
      <c r="C63" s="210"/>
      <c r="D63" s="210"/>
    </row>
    <row r="64" spans="1:5" ht="26.25" customHeight="1" x14ac:dyDescent="0.25">
      <c r="A64" s="192" t="s">
        <v>46</v>
      </c>
      <c r="B64" s="193"/>
      <c r="C64" s="194"/>
      <c r="D64" s="45" t="s">
        <v>9</v>
      </c>
    </row>
    <row r="65" spans="1:5" ht="32.25" customHeight="1" x14ac:dyDescent="0.25">
      <c r="A65" s="179" t="s">
        <v>300</v>
      </c>
      <c r="B65" s="179"/>
      <c r="C65" s="179"/>
      <c r="D65" s="60"/>
      <c r="E65" s="4">
        <v>4</v>
      </c>
    </row>
    <row r="66" spans="1:5" ht="32.25" customHeight="1" x14ac:dyDescent="0.25">
      <c r="A66" s="179" t="s">
        <v>100</v>
      </c>
      <c r="B66" s="179"/>
      <c r="C66" s="179"/>
      <c r="D66" s="60"/>
      <c r="E66" s="4">
        <v>4</v>
      </c>
    </row>
    <row r="67" spans="1:5" ht="32.25" customHeight="1" x14ac:dyDescent="0.25">
      <c r="A67" s="179" t="s">
        <v>295</v>
      </c>
      <c r="B67" s="179"/>
      <c r="C67" s="179"/>
      <c r="D67" s="60"/>
      <c r="E67" s="4">
        <v>4</v>
      </c>
    </row>
    <row r="68" spans="1:5" ht="32.25" customHeight="1" x14ac:dyDescent="0.25">
      <c r="A68" s="179" t="s">
        <v>340</v>
      </c>
      <c r="B68" s="179"/>
      <c r="C68" s="179"/>
      <c r="D68" s="60"/>
      <c r="E68" s="4">
        <v>4</v>
      </c>
    </row>
    <row r="69" spans="1:5" ht="32.25" customHeight="1" x14ac:dyDescent="0.25">
      <c r="A69" s="179" t="s">
        <v>347</v>
      </c>
      <c r="B69" s="179"/>
      <c r="C69" s="179"/>
      <c r="D69" s="60"/>
      <c r="E69" s="4">
        <v>4</v>
      </c>
    </row>
    <row r="70" spans="1:5" ht="32.25" customHeight="1" x14ac:dyDescent="0.25">
      <c r="A70" s="179" t="s">
        <v>296</v>
      </c>
      <c r="B70" s="179"/>
      <c r="C70" s="179"/>
      <c r="D70" s="60"/>
      <c r="E70" s="4">
        <v>4</v>
      </c>
    </row>
    <row r="71" spans="1:5" ht="32.25" customHeight="1" x14ac:dyDescent="0.25">
      <c r="A71" s="179" t="s">
        <v>358</v>
      </c>
      <c r="B71" s="179"/>
      <c r="C71" s="179"/>
      <c r="D71" s="60"/>
      <c r="E71" s="4">
        <v>4</v>
      </c>
    </row>
    <row r="72" spans="1:5" ht="32.25" customHeight="1" x14ac:dyDescent="0.25">
      <c r="A72" s="179" t="s">
        <v>339</v>
      </c>
      <c r="B72" s="179"/>
      <c r="C72" s="179"/>
      <c r="D72" s="60"/>
      <c r="E72" s="4">
        <v>4</v>
      </c>
    </row>
    <row r="73" spans="1:5" ht="26.25" customHeight="1" x14ac:dyDescent="0.25">
      <c r="A73" s="11"/>
      <c r="B73" s="12"/>
      <c r="C73" s="12" t="s">
        <v>54</v>
      </c>
      <c r="D73" s="13">
        <f>SUM(D65:D72)</f>
        <v>0</v>
      </c>
      <c r="E73" s="4">
        <f>SUM(E65:E72)</f>
        <v>32</v>
      </c>
    </row>
    <row r="74" spans="1:5" ht="60" customHeight="1" thickBot="1" x14ac:dyDescent="0.3">
      <c r="A74" s="14" t="s">
        <v>10</v>
      </c>
      <c r="B74" s="105" t="s">
        <v>92</v>
      </c>
      <c r="C74" s="105"/>
      <c r="D74" s="105"/>
    </row>
    <row r="75" spans="1:5" ht="15" customHeight="1" thickBot="1" x14ac:dyDescent="0.3">
      <c r="A75" s="157"/>
      <c r="B75" s="158"/>
      <c r="C75" s="158"/>
      <c r="D75" s="159"/>
    </row>
    <row r="76" spans="1:5" ht="33" customHeight="1" x14ac:dyDescent="0.25">
      <c r="A76" s="198" t="s">
        <v>67</v>
      </c>
      <c r="B76" s="199"/>
      <c r="C76" s="67" t="s">
        <v>27</v>
      </c>
      <c r="D76" s="40" t="s">
        <v>45</v>
      </c>
    </row>
    <row r="77" spans="1:5" ht="33" customHeight="1" x14ac:dyDescent="0.25">
      <c r="A77" s="125" t="s">
        <v>94</v>
      </c>
      <c r="B77" s="126"/>
      <c r="C77" s="127">
        <f>D73</f>
        <v>0</v>
      </c>
      <c r="D77" s="129">
        <f>C77/E73*100</f>
        <v>0</v>
      </c>
    </row>
    <row r="78" spans="1:5" ht="33" customHeight="1" thickBot="1" x14ac:dyDescent="0.3">
      <c r="A78" s="115" t="s">
        <v>95</v>
      </c>
      <c r="B78" s="116"/>
      <c r="C78" s="128"/>
      <c r="D78" s="130"/>
    </row>
    <row r="79" spans="1:5" ht="15" customHeight="1" thickBot="1" x14ac:dyDescent="0.3">
      <c r="A79" s="154"/>
      <c r="B79" s="155"/>
      <c r="C79" s="155"/>
      <c r="D79" s="156"/>
    </row>
    <row r="80" spans="1:5" ht="26.25" customHeight="1" thickBot="1" x14ac:dyDescent="0.3">
      <c r="A80" s="200" t="s">
        <v>310</v>
      </c>
      <c r="B80" s="200"/>
      <c r="C80" s="200"/>
      <c r="D80" s="200"/>
    </row>
    <row r="81" spans="1:5" s="16" customFormat="1" ht="32.25" customHeight="1" x14ac:dyDescent="0.25">
      <c r="A81" s="165" t="s">
        <v>350</v>
      </c>
      <c r="B81" s="165"/>
      <c r="C81" s="165"/>
      <c r="D81" s="165"/>
      <c r="E81" s="15"/>
    </row>
    <row r="82" spans="1:5" s="16" customFormat="1" ht="23.25" customHeight="1" x14ac:dyDescent="0.25">
      <c r="A82" s="205" t="s">
        <v>88</v>
      </c>
      <c r="B82" s="203"/>
      <c r="C82" s="203"/>
      <c r="D82" s="204"/>
      <c r="E82" s="15"/>
    </row>
    <row r="83" spans="1:5" s="16" customFormat="1" ht="23.25" customHeight="1" x14ac:dyDescent="0.25">
      <c r="A83" s="202" t="s">
        <v>89</v>
      </c>
      <c r="B83" s="203"/>
      <c r="C83" s="203"/>
      <c r="D83" s="204"/>
      <c r="E83" s="15"/>
    </row>
    <row r="84" spans="1:5" s="16" customFormat="1" ht="23.25" customHeight="1" x14ac:dyDescent="0.25">
      <c r="A84" s="202" t="s">
        <v>90</v>
      </c>
      <c r="B84" s="203"/>
      <c r="C84" s="203"/>
      <c r="D84" s="204"/>
      <c r="E84" s="15"/>
    </row>
    <row r="85" spans="1:5" s="16" customFormat="1" ht="23.25" customHeight="1" x14ac:dyDescent="0.25">
      <c r="A85" s="202" t="s">
        <v>91</v>
      </c>
      <c r="B85" s="203"/>
      <c r="C85" s="203"/>
      <c r="D85" s="204"/>
      <c r="E85" s="15"/>
    </row>
    <row r="86" spans="1:5" s="16" customFormat="1" ht="23.25" customHeight="1" thickBot="1" x14ac:dyDescent="0.3">
      <c r="A86" s="195" t="s">
        <v>87</v>
      </c>
      <c r="B86" s="196"/>
      <c r="C86" s="196"/>
      <c r="D86" s="197"/>
      <c r="E86" s="15"/>
    </row>
    <row r="87" spans="1:5" ht="26.25" customHeight="1" thickBot="1" x14ac:dyDescent="0.3">
      <c r="A87" s="201" t="s">
        <v>331</v>
      </c>
      <c r="B87" s="201"/>
      <c r="C87" s="201"/>
      <c r="D87" s="201"/>
    </row>
    <row r="88" spans="1:5" ht="37.5" customHeight="1" x14ac:dyDescent="0.25">
      <c r="A88" s="106" t="s">
        <v>101</v>
      </c>
      <c r="B88" s="106"/>
      <c r="C88" s="106"/>
      <c r="D88" s="106"/>
    </row>
    <row r="89" spans="1:5" ht="26.25" customHeight="1" x14ac:dyDescent="0.25">
      <c r="A89" s="206" t="s">
        <v>307</v>
      </c>
      <c r="B89" s="206"/>
      <c r="C89" s="206"/>
      <c r="D89" s="17" t="s">
        <v>11</v>
      </c>
    </row>
    <row r="90" spans="1:5" ht="26.25" customHeight="1" x14ac:dyDescent="0.25">
      <c r="A90" s="99" t="s">
        <v>28</v>
      </c>
      <c r="B90" s="99"/>
      <c r="C90" s="99"/>
      <c r="D90" s="18" t="s">
        <v>9</v>
      </c>
    </row>
    <row r="91" spans="1:5" ht="30.75" customHeight="1" x14ac:dyDescent="0.25">
      <c r="A91" s="98" t="s">
        <v>102</v>
      </c>
      <c r="B91" s="98"/>
      <c r="C91" s="98"/>
      <c r="D91" s="59"/>
      <c r="E91" s="4">
        <v>4</v>
      </c>
    </row>
    <row r="92" spans="1:5" ht="30.75" customHeight="1" x14ac:dyDescent="0.25">
      <c r="A92" s="98" t="s">
        <v>103</v>
      </c>
      <c r="B92" s="98"/>
      <c r="C92" s="98"/>
      <c r="D92" s="59"/>
      <c r="E92" s="4">
        <v>4</v>
      </c>
    </row>
    <row r="93" spans="1:5" ht="30.75" customHeight="1" x14ac:dyDescent="0.25">
      <c r="A93" s="99" t="s">
        <v>114</v>
      </c>
      <c r="B93" s="99"/>
      <c r="C93" s="99"/>
      <c r="D93" s="18" t="s">
        <v>9</v>
      </c>
    </row>
    <row r="94" spans="1:5" ht="30.75" customHeight="1" x14ac:dyDescent="0.25">
      <c r="A94" s="98" t="s">
        <v>115</v>
      </c>
      <c r="B94" s="98"/>
      <c r="C94" s="98"/>
      <c r="D94" s="59"/>
      <c r="E94" s="4">
        <v>4</v>
      </c>
    </row>
    <row r="95" spans="1:5" ht="30.75" customHeight="1" x14ac:dyDescent="0.25">
      <c r="A95" s="98" t="s">
        <v>116</v>
      </c>
      <c r="B95" s="98"/>
      <c r="C95" s="98"/>
      <c r="D95" s="59"/>
      <c r="E95" s="4">
        <v>4</v>
      </c>
    </row>
    <row r="96" spans="1:5" ht="26.25" customHeight="1" x14ac:dyDescent="0.25">
      <c r="A96" s="104" t="s">
        <v>55</v>
      </c>
      <c r="B96" s="104"/>
      <c r="C96" s="104"/>
      <c r="D96" s="9">
        <f>SUM(D91:D95)</f>
        <v>0</v>
      </c>
      <c r="E96" s="4">
        <f>SUM(E91:E95)</f>
        <v>16</v>
      </c>
    </row>
    <row r="97" spans="1:5" ht="60" customHeight="1" thickBot="1" x14ac:dyDescent="0.3">
      <c r="A97" s="39" t="s">
        <v>10</v>
      </c>
      <c r="B97" s="105" t="s">
        <v>92</v>
      </c>
      <c r="C97" s="105"/>
      <c r="D97" s="105"/>
    </row>
    <row r="98" spans="1:5" ht="30" customHeight="1" x14ac:dyDescent="0.25">
      <c r="A98" s="188" t="s">
        <v>65</v>
      </c>
      <c r="B98" s="189"/>
      <c r="C98" s="27" t="s">
        <v>33</v>
      </c>
      <c r="D98" s="44" t="s">
        <v>44</v>
      </c>
    </row>
    <row r="99" spans="1:5" ht="30" customHeight="1" thickBot="1" x14ac:dyDescent="0.3">
      <c r="A99" s="190"/>
      <c r="B99" s="191"/>
      <c r="C99" s="20">
        <f>D96</f>
        <v>0</v>
      </c>
      <c r="D99" s="21">
        <f>C99/E96*100</f>
        <v>0</v>
      </c>
    </row>
    <row r="100" spans="1:5" ht="15" customHeight="1" thickBot="1" x14ac:dyDescent="0.3">
      <c r="A100" s="157"/>
      <c r="B100" s="158"/>
      <c r="C100" s="158"/>
      <c r="D100" s="159"/>
    </row>
    <row r="101" spans="1:5" ht="37.5" customHeight="1" thickBot="1" x14ac:dyDescent="0.3">
      <c r="A101" s="185" t="s">
        <v>317</v>
      </c>
      <c r="B101" s="186"/>
      <c r="C101" s="186"/>
      <c r="D101" s="187"/>
    </row>
    <row r="102" spans="1:5" ht="26.25" customHeight="1" x14ac:dyDescent="0.25">
      <c r="A102" s="184" t="s">
        <v>308</v>
      </c>
      <c r="B102" s="184"/>
      <c r="C102" s="184"/>
      <c r="D102" s="18" t="s">
        <v>11</v>
      </c>
    </row>
    <row r="103" spans="1:5" ht="26.25" customHeight="1" x14ac:dyDescent="0.25">
      <c r="A103" s="99" t="s">
        <v>28</v>
      </c>
      <c r="B103" s="99"/>
      <c r="C103" s="99"/>
      <c r="D103" s="18" t="s">
        <v>9</v>
      </c>
    </row>
    <row r="104" spans="1:5" s="16" customFormat="1" ht="26.25" customHeight="1" x14ac:dyDescent="0.25">
      <c r="A104" s="98" t="s">
        <v>104</v>
      </c>
      <c r="B104" s="98"/>
      <c r="C104" s="98"/>
      <c r="D104" s="61"/>
      <c r="E104" s="4">
        <v>4</v>
      </c>
    </row>
    <row r="105" spans="1:5" ht="26.25" customHeight="1" x14ac:dyDescent="0.25">
      <c r="A105" s="179" t="s">
        <v>318</v>
      </c>
      <c r="B105" s="179"/>
      <c r="C105" s="179"/>
      <c r="D105" s="61"/>
      <c r="E105" s="4">
        <v>4</v>
      </c>
    </row>
    <row r="106" spans="1:5" ht="26.25" customHeight="1" x14ac:dyDescent="0.25">
      <c r="A106" s="99" t="s">
        <v>114</v>
      </c>
      <c r="B106" s="99"/>
      <c r="C106" s="99"/>
      <c r="D106" s="18" t="s">
        <v>9</v>
      </c>
    </row>
    <row r="107" spans="1:5" ht="34.5" customHeight="1" x14ac:dyDescent="0.25">
      <c r="A107" s="98" t="s">
        <v>359</v>
      </c>
      <c r="B107" s="98"/>
      <c r="C107" s="98"/>
      <c r="D107" s="59"/>
      <c r="E107" s="4">
        <v>4</v>
      </c>
    </row>
    <row r="108" spans="1:5" ht="26.25" customHeight="1" x14ac:dyDescent="0.25">
      <c r="A108" s="98" t="s">
        <v>118</v>
      </c>
      <c r="B108" s="98"/>
      <c r="C108" s="98"/>
      <c r="D108" s="59"/>
      <c r="E108" s="4">
        <v>4</v>
      </c>
    </row>
    <row r="109" spans="1:5" ht="26.25" customHeight="1" x14ac:dyDescent="0.25">
      <c r="A109" s="104" t="s">
        <v>56</v>
      </c>
      <c r="B109" s="104"/>
      <c r="C109" s="104"/>
      <c r="D109" s="9">
        <f>SUM(D104:D108)</f>
        <v>0</v>
      </c>
      <c r="E109" s="4">
        <f>SUM(E104:E108)</f>
        <v>16</v>
      </c>
    </row>
    <row r="110" spans="1:5" ht="60" customHeight="1" thickBot="1" x14ac:dyDescent="0.3">
      <c r="A110" s="39" t="s">
        <v>10</v>
      </c>
      <c r="B110" s="105" t="s">
        <v>92</v>
      </c>
      <c r="C110" s="105"/>
      <c r="D110" s="105"/>
    </row>
    <row r="111" spans="1:5" ht="30" customHeight="1" x14ac:dyDescent="0.25">
      <c r="A111" s="173" t="s">
        <v>43</v>
      </c>
      <c r="B111" s="174"/>
      <c r="C111" s="27" t="s">
        <v>33</v>
      </c>
      <c r="D111" s="44" t="s">
        <v>44</v>
      </c>
    </row>
    <row r="112" spans="1:5" ht="30" customHeight="1" thickBot="1" x14ac:dyDescent="0.3">
      <c r="A112" s="175"/>
      <c r="B112" s="176"/>
      <c r="C112" s="20">
        <f>D109</f>
        <v>0</v>
      </c>
      <c r="D112" s="21">
        <f>C112/E109*100</f>
        <v>0</v>
      </c>
    </row>
    <row r="113" spans="1:5" ht="15" customHeight="1" thickBot="1" x14ac:dyDescent="0.3">
      <c r="A113" s="180"/>
      <c r="B113" s="181"/>
      <c r="C113" s="181"/>
      <c r="D113" s="182"/>
    </row>
    <row r="114" spans="1:5" ht="37.5" customHeight="1" x14ac:dyDescent="0.25">
      <c r="A114" s="183" t="s">
        <v>360</v>
      </c>
      <c r="B114" s="183"/>
      <c r="C114" s="183"/>
      <c r="D114" s="183"/>
    </row>
    <row r="115" spans="1:5" ht="26.25" customHeight="1" x14ac:dyDescent="0.25">
      <c r="A115" s="184" t="s">
        <v>308</v>
      </c>
      <c r="B115" s="184"/>
      <c r="C115" s="184"/>
      <c r="D115" s="17" t="s">
        <v>11</v>
      </c>
    </row>
    <row r="116" spans="1:5" ht="26.25" customHeight="1" x14ac:dyDescent="0.25">
      <c r="A116" s="99" t="s">
        <v>28</v>
      </c>
      <c r="B116" s="99"/>
      <c r="C116" s="99"/>
      <c r="D116" s="18" t="s">
        <v>9</v>
      </c>
    </row>
    <row r="117" spans="1:5" ht="32.25" customHeight="1" x14ac:dyDescent="0.25">
      <c r="A117" s="98" t="s">
        <v>105</v>
      </c>
      <c r="B117" s="98"/>
      <c r="C117" s="98"/>
      <c r="D117" s="61"/>
      <c r="E117" s="4">
        <v>4</v>
      </c>
    </row>
    <row r="118" spans="1:5" ht="26.25" customHeight="1" x14ac:dyDescent="0.25">
      <c r="A118" s="98" t="s">
        <v>106</v>
      </c>
      <c r="B118" s="98"/>
      <c r="C118" s="98"/>
      <c r="D118" s="61"/>
      <c r="E118" s="4">
        <v>4</v>
      </c>
    </row>
    <row r="119" spans="1:5" ht="26.25" customHeight="1" x14ac:dyDescent="0.25">
      <c r="A119" s="99" t="s">
        <v>114</v>
      </c>
      <c r="B119" s="99"/>
      <c r="C119" s="99"/>
      <c r="D119" s="18" t="s">
        <v>9</v>
      </c>
    </row>
    <row r="120" spans="1:5" ht="26.25" customHeight="1" x14ac:dyDescent="0.25">
      <c r="A120" s="98" t="s">
        <v>119</v>
      </c>
      <c r="B120" s="98"/>
      <c r="C120" s="98"/>
      <c r="D120" s="61"/>
      <c r="E120" s="4">
        <v>4</v>
      </c>
    </row>
    <row r="121" spans="1:5" ht="49.5" customHeight="1" x14ac:dyDescent="0.25">
      <c r="A121" s="98" t="s">
        <v>361</v>
      </c>
      <c r="B121" s="98"/>
      <c r="C121" s="98"/>
      <c r="D121" s="61"/>
      <c r="E121" s="4">
        <v>4</v>
      </c>
    </row>
    <row r="122" spans="1:5" s="16" customFormat="1" ht="26.25" customHeight="1" x14ac:dyDescent="0.25">
      <c r="A122" s="104" t="s">
        <v>57</v>
      </c>
      <c r="B122" s="104"/>
      <c r="C122" s="104"/>
      <c r="D122" s="9">
        <f>SUM(D117:D121)</f>
        <v>0</v>
      </c>
      <c r="E122" s="4">
        <f>SUM(E117:E121)</f>
        <v>16</v>
      </c>
    </row>
    <row r="123" spans="1:5" ht="60" customHeight="1" thickBot="1" x14ac:dyDescent="0.3">
      <c r="A123" s="19" t="s">
        <v>10</v>
      </c>
      <c r="B123" s="105" t="s">
        <v>92</v>
      </c>
      <c r="C123" s="105"/>
      <c r="D123" s="105"/>
    </row>
    <row r="124" spans="1:5" ht="30" customHeight="1" x14ac:dyDescent="0.25">
      <c r="A124" s="177" t="s">
        <v>64</v>
      </c>
      <c r="B124" s="178"/>
      <c r="C124" s="27" t="s">
        <v>33</v>
      </c>
      <c r="D124" s="44" t="s">
        <v>44</v>
      </c>
    </row>
    <row r="125" spans="1:5" ht="30" customHeight="1" thickBot="1" x14ac:dyDescent="0.3">
      <c r="A125" s="102"/>
      <c r="B125" s="103"/>
      <c r="C125" s="20">
        <f>D122</f>
        <v>0</v>
      </c>
      <c r="D125" s="21">
        <f>C125/E122*100</f>
        <v>0</v>
      </c>
    </row>
    <row r="126" spans="1:5" ht="37.5" customHeight="1" x14ac:dyDescent="0.25">
      <c r="A126" s="106" t="s">
        <v>320</v>
      </c>
      <c r="B126" s="106"/>
      <c r="C126" s="106"/>
      <c r="D126" s="106"/>
    </row>
    <row r="127" spans="1:5" ht="26.25" customHeight="1" x14ac:dyDescent="0.25">
      <c r="A127" s="99" t="s">
        <v>309</v>
      </c>
      <c r="B127" s="99"/>
      <c r="C127" s="99"/>
      <c r="D127" s="17" t="s">
        <v>11</v>
      </c>
    </row>
    <row r="128" spans="1:5" ht="26.25" customHeight="1" x14ac:dyDescent="0.25">
      <c r="A128" s="99" t="s">
        <v>31</v>
      </c>
      <c r="B128" s="99"/>
      <c r="C128" s="99"/>
      <c r="D128" s="22" t="s">
        <v>9</v>
      </c>
    </row>
    <row r="129" spans="1:5" s="16" customFormat="1" ht="26.25" customHeight="1" x14ac:dyDescent="0.25">
      <c r="A129" s="98" t="s">
        <v>107</v>
      </c>
      <c r="B129" s="98"/>
      <c r="C129" s="98"/>
      <c r="D129" s="61"/>
      <c r="E129" s="4">
        <v>4</v>
      </c>
    </row>
    <row r="130" spans="1:5" ht="26.25" customHeight="1" x14ac:dyDescent="0.25">
      <c r="A130" s="98" t="s">
        <v>108</v>
      </c>
      <c r="B130" s="98"/>
      <c r="C130" s="98"/>
      <c r="D130" s="61"/>
      <c r="E130" s="4">
        <v>4</v>
      </c>
    </row>
    <row r="131" spans="1:5" ht="26.25" customHeight="1" x14ac:dyDescent="0.25">
      <c r="A131" s="99" t="s">
        <v>114</v>
      </c>
      <c r="B131" s="99"/>
      <c r="C131" s="99"/>
      <c r="D131" s="18" t="s">
        <v>9</v>
      </c>
    </row>
    <row r="132" spans="1:5" ht="26.25" customHeight="1" x14ac:dyDescent="0.25">
      <c r="A132" s="98" t="s">
        <v>120</v>
      </c>
      <c r="B132" s="98"/>
      <c r="C132" s="98"/>
      <c r="D132" s="61"/>
      <c r="E132" s="4">
        <v>4</v>
      </c>
    </row>
    <row r="133" spans="1:5" ht="26.25" customHeight="1" x14ac:dyDescent="0.25">
      <c r="A133" s="98" t="s">
        <v>121</v>
      </c>
      <c r="B133" s="98"/>
      <c r="C133" s="98"/>
      <c r="D133" s="61"/>
      <c r="E133" s="4">
        <v>4</v>
      </c>
    </row>
    <row r="134" spans="1:5" ht="26.25" customHeight="1" x14ac:dyDescent="0.25">
      <c r="A134" s="104" t="s">
        <v>58</v>
      </c>
      <c r="B134" s="104"/>
      <c r="C134" s="104"/>
      <c r="D134" s="9">
        <f>SUM(D129:D133)</f>
        <v>0</v>
      </c>
      <c r="E134" s="4">
        <f>SUM(E129:E133)</f>
        <v>16</v>
      </c>
    </row>
    <row r="135" spans="1:5" ht="60" customHeight="1" thickBot="1" x14ac:dyDescent="0.3">
      <c r="A135" s="14" t="s">
        <v>10</v>
      </c>
      <c r="B135" s="105" t="s">
        <v>92</v>
      </c>
      <c r="C135" s="105"/>
      <c r="D135" s="105"/>
    </row>
    <row r="136" spans="1:5" ht="30" customHeight="1" x14ac:dyDescent="0.25">
      <c r="A136" s="100" t="s">
        <v>63</v>
      </c>
      <c r="B136" s="101"/>
      <c r="C136" s="27" t="s">
        <v>33</v>
      </c>
      <c r="D136" s="44" t="s">
        <v>44</v>
      </c>
    </row>
    <row r="137" spans="1:5" ht="30" customHeight="1" thickBot="1" x14ac:dyDescent="0.3">
      <c r="A137" s="102"/>
      <c r="B137" s="103"/>
      <c r="C137" s="20">
        <f>D134</f>
        <v>0</v>
      </c>
      <c r="D137" s="21">
        <f>C137/E134*100</f>
        <v>0</v>
      </c>
    </row>
    <row r="138" spans="1:5" ht="15" customHeight="1" x14ac:dyDescent="0.25">
      <c r="A138" s="23"/>
      <c r="B138" s="24"/>
      <c r="C138" s="25"/>
      <c r="D138" s="26"/>
    </row>
    <row r="139" spans="1:5" ht="32.25" customHeight="1" x14ac:dyDescent="0.25">
      <c r="A139" s="138" t="s">
        <v>321</v>
      </c>
      <c r="B139" s="138"/>
      <c r="C139" s="138"/>
      <c r="D139" s="138"/>
    </row>
    <row r="140" spans="1:5" ht="26.25" customHeight="1" x14ac:dyDescent="0.25">
      <c r="A140" s="99" t="s">
        <v>309</v>
      </c>
      <c r="B140" s="99"/>
      <c r="C140" s="99"/>
      <c r="D140" s="17" t="s">
        <v>11</v>
      </c>
    </row>
    <row r="141" spans="1:5" ht="26.25" customHeight="1" x14ac:dyDescent="0.25">
      <c r="A141" s="99" t="s">
        <v>31</v>
      </c>
      <c r="B141" s="99"/>
      <c r="C141" s="99"/>
      <c r="D141" s="22" t="s">
        <v>9</v>
      </c>
    </row>
    <row r="142" spans="1:5" ht="26.25" customHeight="1" x14ac:dyDescent="0.25">
      <c r="A142" s="98" t="s">
        <v>109</v>
      </c>
      <c r="B142" s="98"/>
      <c r="C142" s="98"/>
      <c r="D142" s="61"/>
      <c r="E142" s="4">
        <v>4</v>
      </c>
    </row>
    <row r="143" spans="1:5" ht="26.25" customHeight="1" x14ac:dyDescent="0.25">
      <c r="A143" s="98" t="s">
        <v>110</v>
      </c>
      <c r="B143" s="98"/>
      <c r="C143" s="98"/>
      <c r="D143" s="61"/>
      <c r="E143" s="4">
        <v>4</v>
      </c>
    </row>
    <row r="144" spans="1:5" ht="26.25" customHeight="1" x14ac:dyDescent="0.25">
      <c r="A144" s="99" t="s">
        <v>114</v>
      </c>
      <c r="B144" s="99"/>
      <c r="C144" s="99"/>
      <c r="D144" s="18" t="s">
        <v>9</v>
      </c>
    </row>
    <row r="145" spans="1:5" ht="26.25" customHeight="1" x14ac:dyDescent="0.25">
      <c r="A145" s="98" t="s">
        <v>341</v>
      </c>
      <c r="B145" s="98"/>
      <c r="C145" s="98"/>
      <c r="D145" s="61"/>
      <c r="E145" s="4">
        <v>4</v>
      </c>
    </row>
    <row r="146" spans="1:5" ht="35.25" customHeight="1" x14ac:dyDescent="0.25">
      <c r="A146" s="98" t="s">
        <v>362</v>
      </c>
      <c r="B146" s="98"/>
      <c r="C146" s="98"/>
      <c r="D146" s="61"/>
      <c r="E146" s="4">
        <v>4</v>
      </c>
    </row>
    <row r="147" spans="1:5" ht="26.25" customHeight="1" x14ac:dyDescent="0.25">
      <c r="A147" s="104" t="s">
        <v>368</v>
      </c>
      <c r="B147" s="104"/>
      <c r="C147" s="104"/>
      <c r="D147" s="9">
        <f>SUM(D142:D146)</f>
        <v>0</v>
      </c>
      <c r="E147" s="4">
        <f>SUM(E142:E146)</f>
        <v>16</v>
      </c>
    </row>
    <row r="148" spans="1:5" ht="60" customHeight="1" thickBot="1" x14ac:dyDescent="0.3">
      <c r="A148" s="41" t="s">
        <v>10</v>
      </c>
      <c r="B148" s="105" t="s">
        <v>92</v>
      </c>
      <c r="C148" s="105"/>
      <c r="D148" s="105"/>
    </row>
    <row r="149" spans="1:5" ht="30" customHeight="1" x14ac:dyDescent="0.25">
      <c r="A149" s="100" t="s">
        <v>322</v>
      </c>
      <c r="B149" s="101"/>
      <c r="C149" s="27" t="s">
        <v>33</v>
      </c>
      <c r="D149" s="44" t="s">
        <v>44</v>
      </c>
    </row>
    <row r="150" spans="1:5" ht="30" customHeight="1" thickBot="1" x14ac:dyDescent="0.3">
      <c r="A150" s="102"/>
      <c r="B150" s="103"/>
      <c r="C150" s="42">
        <f>D147</f>
        <v>0</v>
      </c>
      <c r="D150" s="21">
        <f>C150/E147*100</f>
        <v>0</v>
      </c>
    </row>
    <row r="151" spans="1:5" ht="34.5" customHeight="1" x14ac:dyDescent="0.25">
      <c r="A151" s="106" t="s">
        <v>363</v>
      </c>
      <c r="B151" s="106"/>
      <c r="C151" s="106"/>
      <c r="D151" s="106"/>
    </row>
    <row r="152" spans="1:5" ht="26.25" customHeight="1" x14ac:dyDescent="0.25">
      <c r="A152" s="99" t="s">
        <v>309</v>
      </c>
      <c r="B152" s="99"/>
      <c r="C152" s="99"/>
      <c r="D152" s="17" t="s">
        <v>11</v>
      </c>
    </row>
    <row r="153" spans="1:5" ht="26.25" customHeight="1" x14ac:dyDescent="0.25">
      <c r="A153" s="99" t="s">
        <v>31</v>
      </c>
      <c r="B153" s="99"/>
      <c r="C153" s="99"/>
      <c r="D153" s="22" t="s">
        <v>9</v>
      </c>
    </row>
    <row r="154" spans="1:5" ht="26.25" customHeight="1" x14ac:dyDescent="0.25">
      <c r="A154" s="98" t="s">
        <v>111</v>
      </c>
      <c r="B154" s="98"/>
      <c r="C154" s="98"/>
      <c r="D154" s="62"/>
      <c r="E154" s="4">
        <v>4</v>
      </c>
    </row>
    <row r="155" spans="1:5" ht="26.25" customHeight="1" x14ac:dyDescent="0.25">
      <c r="A155" s="98" t="s">
        <v>112</v>
      </c>
      <c r="B155" s="98"/>
      <c r="C155" s="98"/>
      <c r="D155" s="62"/>
      <c r="E155" s="4">
        <v>4</v>
      </c>
    </row>
    <row r="156" spans="1:5" ht="26.25" customHeight="1" x14ac:dyDescent="0.25">
      <c r="A156" s="99" t="s">
        <v>114</v>
      </c>
      <c r="B156" s="99"/>
      <c r="C156" s="99"/>
      <c r="D156" s="18" t="s">
        <v>9</v>
      </c>
    </row>
    <row r="157" spans="1:5" ht="26.25" customHeight="1" x14ac:dyDescent="0.25">
      <c r="A157" s="98" t="s">
        <v>122</v>
      </c>
      <c r="B157" s="98"/>
      <c r="C157" s="98"/>
      <c r="D157" s="61"/>
      <c r="E157" s="4">
        <v>4</v>
      </c>
    </row>
    <row r="158" spans="1:5" ht="35.25" customHeight="1" x14ac:dyDescent="0.25">
      <c r="A158" s="98" t="s">
        <v>364</v>
      </c>
      <c r="B158" s="98"/>
      <c r="C158" s="98"/>
      <c r="D158" s="61"/>
      <c r="E158" s="4">
        <v>4</v>
      </c>
    </row>
    <row r="159" spans="1:5" ht="26.25" customHeight="1" x14ac:dyDescent="0.25">
      <c r="A159" s="104" t="s">
        <v>369</v>
      </c>
      <c r="B159" s="104"/>
      <c r="C159" s="104"/>
      <c r="D159" s="9">
        <f>SUM(D154:D158)</f>
        <v>0</v>
      </c>
      <c r="E159" s="4">
        <f>SUM(E154:E158)</f>
        <v>16</v>
      </c>
    </row>
    <row r="160" spans="1:5" ht="60" customHeight="1" thickBot="1" x14ac:dyDescent="0.3">
      <c r="A160" s="14" t="s">
        <v>10</v>
      </c>
      <c r="B160" s="105" t="s">
        <v>92</v>
      </c>
      <c r="C160" s="105"/>
      <c r="D160" s="105"/>
    </row>
    <row r="161" spans="1:5" ht="30" customHeight="1" x14ac:dyDescent="0.25">
      <c r="A161" s="100" t="s">
        <v>323</v>
      </c>
      <c r="B161" s="101"/>
      <c r="C161" s="27" t="s">
        <v>33</v>
      </c>
      <c r="D161" s="44" t="s">
        <v>44</v>
      </c>
    </row>
    <row r="162" spans="1:5" ht="30" customHeight="1" thickBot="1" x14ac:dyDescent="0.3">
      <c r="A162" s="102"/>
      <c r="B162" s="103"/>
      <c r="C162" s="28">
        <f>D159</f>
        <v>0</v>
      </c>
      <c r="D162" s="58">
        <f>C162/E159*100</f>
        <v>0</v>
      </c>
    </row>
    <row r="163" spans="1:5" ht="37.5" customHeight="1" x14ac:dyDescent="0.25">
      <c r="A163" s="106" t="s">
        <v>324</v>
      </c>
      <c r="B163" s="106"/>
      <c r="C163" s="106"/>
      <c r="D163" s="106"/>
    </row>
    <row r="164" spans="1:5" ht="26.25" customHeight="1" x14ac:dyDescent="0.25">
      <c r="A164" s="99" t="s">
        <v>309</v>
      </c>
      <c r="B164" s="99"/>
      <c r="C164" s="99"/>
      <c r="D164" s="17" t="s">
        <v>11</v>
      </c>
    </row>
    <row r="165" spans="1:5" ht="26.25" customHeight="1" x14ac:dyDescent="0.25">
      <c r="A165" s="99" t="s">
        <v>31</v>
      </c>
      <c r="B165" s="99"/>
      <c r="C165" s="99"/>
      <c r="D165" s="22" t="s">
        <v>9</v>
      </c>
    </row>
    <row r="166" spans="1:5" ht="32.25" customHeight="1" x14ac:dyDescent="0.25">
      <c r="A166" s="98" t="s">
        <v>365</v>
      </c>
      <c r="B166" s="98"/>
      <c r="C166" s="98"/>
      <c r="D166" s="61"/>
      <c r="E166" s="4">
        <v>4</v>
      </c>
    </row>
    <row r="167" spans="1:5" ht="32.25" customHeight="1" x14ac:dyDescent="0.25">
      <c r="A167" s="98" t="s">
        <v>366</v>
      </c>
      <c r="B167" s="98"/>
      <c r="C167" s="98"/>
      <c r="D167" s="61"/>
      <c r="E167" s="4">
        <v>4</v>
      </c>
    </row>
    <row r="168" spans="1:5" ht="26.25" customHeight="1" x14ac:dyDescent="0.25">
      <c r="A168" s="99" t="s">
        <v>114</v>
      </c>
      <c r="B168" s="99"/>
      <c r="C168" s="99"/>
      <c r="D168" s="18" t="s">
        <v>9</v>
      </c>
    </row>
    <row r="169" spans="1:5" ht="32.25" customHeight="1" x14ac:dyDescent="0.25">
      <c r="A169" s="98" t="s">
        <v>367</v>
      </c>
      <c r="B169" s="98"/>
      <c r="C169" s="98"/>
      <c r="D169" s="61"/>
      <c r="E169" s="4">
        <v>4</v>
      </c>
    </row>
    <row r="170" spans="1:5" ht="32.25" customHeight="1" x14ac:dyDescent="0.25">
      <c r="A170" s="98" t="s">
        <v>123</v>
      </c>
      <c r="B170" s="98"/>
      <c r="C170" s="98"/>
      <c r="D170" s="61"/>
      <c r="E170" s="4">
        <v>4</v>
      </c>
    </row>
    <row r="171" spans="1:5" ht="26.25" customHeight="1" x14ac:dyDescent="0.25">
      <c r="A171" s="104" t="s">
        <v>370</v>
      </c>
      <c r="B171" s="104"/>
      <c r="C171" s="104"/>
      <c r="D171" s="9">
        <f>SUM(D166:D170)</f>
        <v>0</v>
      </c>
      <c r="E171" s="4">
        <f>SUM(E166:E170)</f>
        <v>16</v>
      </c>
    </row>
    <row r="172" spans="1:5" ht="60" customHeight="1" thickBot="1" x14ac:dyDescent="0.3">
      <c r="A172" s="39" t="s">
        <v>10</v>
      </c>
      <c r="B172" s="105" t="s">
        <v>92</v>
      </c>
      <c r="C172" s="105"/>
      <c r="D172" s="105"/>
    </row>
    <row r="173" spans="1:5" ht="30" customHeight="1" x14ac:dyDescent="0.25">
      <c r="A173" s="100" t="s">
        <v>325</v>
      </c>
      <c r="B173" s="101"/>
      <c r="C173" s="27" t="s">
        <v>33</v>
      </c>
      <c r="D173" s="44" t="s">
        <v>44</v>
      </c>
    </row>
    <row r="174" spans="1:5" ht="30" customHeight="1" thickBot="1" x14ac:dyDescent="0.3">
      <c r="A174" s="102"/>
      <c r="B174" s="103"/>
      <c r="C174" s="20">
        <f>D171</f>
        <v>0</v>
      </c>
      <c r="D174" s="21">
        <f>C174/E171*100</f>
        <v>0</v>
      </c>
    </row>
    <row r="175" spans="1:5" ht="37.5" customHeight="1" x14ac:dyDescent="0.25">
      <c r="A175" s="106" t="s">
        <v>327</v>
      </c>
      <c r="B175" s="106"/>
      <c r="C175" s="106"/>
      <c r="D175" s="106"/>
    </row>
    <row r="176" spans="1:5" ht="26.25" customHeight="1" x14ac:dyDescent="0.25">
      <c r="A176" s="99" t="s">
        <v>309</v>
      </c>
      <c r="B176" s="99"/>
      <c r="C176" s="99"/>
      <c r="D176" s="17" t="s">
        <v>11</v>
      </c>
    </row>
    <row r="177" spans="1:5" ht="26.25" customHeight="1" x14ac:dyDescent="0.25">
      <c r="A177" s="99" t="s">
        <v>31</v>
      </c>
      <c r="B177" s="99"/>
      <c r="C177" s="99"/>
      <c r="D177" s="22" t="s">
        <v>9</v>
      </c>
    </row>
    <row r="178" spans="1:5" ht="32.25" customHeight="1" x14ac:dyDescent="0.25">
      <c r="A178" s="107" t="s">
        <v>319</v>
      </c>
      <c r="B178" s="107"/>
      <c r="C178" s="107"/>
      <c r="D178" s="61"/>
      <c r="E178" s="4">
        <v>4</v>
      </c>
    </row>
    <row r="179" spans="1:5" ht="32.25" customHeight="1" x14ac:dyDescent="0.25">
      <c r="A179" s="98" t="s">
        <v>113</v>
      </c>
      <c r="B179" s="98"/>
      <c r="C179" s="98"/>
      <c r="D179" s="61"/>
      <c r="E179" s="4">
        <v>4</v>
      </c>
    </row>
    <row r="180" spans="1:5" ht="32.25" customHeight="1" x14ac:dyDescent="0.25">
      <c r="A180" s="99" t="s">
        <v>114</v>
      </c>
      <c r="B180" s="99"/>
      <c r="C180" s="99"/>
      <c r="D180" s="18" t="s">
        <v>9</v>
      </c>
    </row>
    <row r="181" spans="1:5" ht="32.25" customHeight="1" x14ac:dyDescent="0.25">
      <c r="A181" s="98" t="s">
        <v>124</v>
      </c>
      <c r="B181" s="98"/>
      <c r="C181" s="98"/>
      <c r="D181" s="61"/>
      <c r="E181" s="4">
        <v>4</v>
      </c>
    </row>
    <row r="182" spans="1:5" ht="32.25" customHeight="1" x14ac:dyDescent="0.25">
      <c r="A182" s="98" t="s">
        <v>125</v>
      </c>
      <c r="B182" s="98"/>
      <c r="C182" s="98"/>
      <c r="D182" s="61"/>
      <c r="E182" s="4">
        <v>4</v>
      </c>
    </row>
    <row r="183" spans="1:5" ht="26.25" customHeight="1" x14ac:dyDescent="0.25">
      <c r="A183" s="104" t="s">
        <v>371</v>
      </c>
      <c r="B183" s="104"/>
      <c r="C183" s="104"/>
      <c r="D183" s="9">
        <f>SUM(D178:D182)</f>
        <v>0</v>
      </c>
      <c r="E183" s="4">
        <f>SUM(E178:E182)</f>
        <v>16</v>
      </c>
    </row>
    <row r="184" spans="1:5" ht="60" customHeight="1" thickBot="1" x14ac:dyDescent="0.3">
      <c r="A184" s="39" t="s">
        <v>10</v>
      </c>
      <c r="B184" s="105" t="s">
        <v>92</v>
      </c>
      <c r="C184" s="105"/>
      <c r="D184" s="105"/>
    </row>
    <row r="185" spans="1:5" ht="30" customHeight="1" x14ac:dyDescent="0.25">
      <c r="A185" s="100" t="s">
        <v>326</v>
      </c>
      <c r="B185" s="101"/>
      <c r="C185" s="27" t="s">
        <v>33</v>
      </c>
      <c r="D185" s="44" t="s">
        <v>44</v>
      </c>
    </row>
    <row r="186" spans="1:5" ht="30" customHeight="1" thickBot="1" x14ac:dyDescent="0.3">
      <c r="A186" s="102"/>
      <c r="B186" s="103"/>
      <c r="C186" s="28">
        <f>D183</f>
        <v>0</v>
      </c>
      <c r="D186" s="21">
        <f>C186/E183*100</f>
        <v>0</v>
      </c>
    </row>
    <row r="187" spans="1:5" ht="15" customHeight="1" thickBot="1" x14ac:dyDescent="0.3">
      <c r="A187" s="111"/>
      <c r="B187" s="112"/>
      <c r="C187" s="112"/>
      <c r="D187" s="113"/>
    </row>
    <row r="188" spans="1:5" ht="30" customHeight="1" x14ac:dyDescent="0.25">
      <c r="A188" s="100" t="s">
        <v>12</v>
      </c>
      <c r="B188" s="101"/>
      <c r="C188" s="27" t="s">
        <v>34</v>
      </c>
      <c r="D188" s="40" t="s">
        <v>47</v>
      </c>
    </row>
    <row r="189" spans="1:5" ht="30" customHeight="1" thickBot="1" x14ac:dyDescent="0.3">
      <c r="A189" s="102"/>
      <c r="B189" s="103"/>
      <c r="C189" s="35">
        <f>C99+C112+C125+C137+C150+C162+C174+C186</f>
        <v>0</v>
      </c>
      <c r="D189" s="34">
        <f>C189/E189*100</f>
        <v>0</v>
      </c>
      <c r="E189" s="4">
        <f>E96+E109+E122+E134+E147+E159+E171+E183</f>
        <v>128</v>
      </c>
    </row>
    <row r="190" spans="1:5" s="5" customFormat="1" ht="15" customHeight="1" thickBot="1" x14ac:dyDescent="0.3">
      <c r="A190" s="108"/>
      <c r="B190" s="109"/>
      <c r="C190" s="109"/>
      <c r="D190" s="110"/>
      <c r="E190" s="4"/>
    </row>
    <row r="191" spans="1:5" ht="26.25" customHeight="1" x14ac:dyDescent="0.25">
      <c r="A191" s="137" t="s">
        <v>328</v>
      </c>
      <c r="B191" s="137"/>
      <c r="C191" s="137"/>
      <c r="D191" s="137"/>
    </row>
    <row r="192" spans="1:5" ht="37.5" customHeight="1" x14ac:dyDescent="0.25">
      <c r="A192" s="138" t="s">
        <v>129</v>
      </c>
      <c r="B192" s="138"/>
      <c r="C192" s="138"/>
      <c r="D192" s="138"/>
    </row>
    <row r="193" spans="1:5" ht="26.25" customHeight="1" x14ac:dyDescent="0.25">
      <c r="A193" s="99" t="s">
        <v>308</v>
      </c>
      <c r="B193" s="99"/>
      <c r="C193" s="99"/>
      <c r="D193" s="17" t="s">
        <v>11</v>
      </c>
    </row>
    <row r="194" spans="1:5" ht="26.25" customHeight="1" x14ac:dyDescent="0.25">
      <c r="A194" s="99" t="s">
        <v>97</v>
      </c>
      <c r="B194" s="99"/>
      <c r="C194" s="99"/>
      <c r="D194" s="22" t="s">
        <v>9</v>
      </c>
    </row>
    <row r="195" spans="1:5" ht="26.25" customHeight="1" x14ac:dyDescent="0.25">
      <c r="A195" s="98" t="s">
        <v>130</v>
      </c>
      <c r="B195" s="98"/>
      <c r="C195" s="98"/>
      <c r="D195" s="61"/>
      <c r="E195" s="4">
        <v>4</v>
      </c>
    </row>
    <row r="196" spans="1:5" ht="26.25" customHeight="1" x14ac:dyDescent="0.25">
      <c r="A196" s="98" t="s">
        <v>131</v>
      </c>
      <c r="B196" s="98"/>
      <c r="C196" s="98"/>
      <c r="D196" s="61"/>
      <c r="E196" s="4">
        <v>4</v>
      </c>
    </row>
    <row r="197" spans="1:5" ht="26.25" customHeight="1" x14ac:dyDescent="0.25">
      <c r="A197" s="99" t="s">
        <v>114</v>
      </c>
      <c r="B197" s="99"/>
      <c r="C197" s="99"/>
      <c r="D197" s="18" t="s">
        <v>9</v>
      </c>
    </row>
    <row r="198" spans="1:5" ht="26.25" customHeight="1" x14ac:dyDescent="0.25">
      <c r="A198" s="98" t="s">
        <v>132</v>
      </c>
      <c r="B198" s="98"/>
      <c r="C198" s="98"/>
      <c r="D198" s="61"/>
      <c r="E198" s="4">
        <v>4</v>
      </c>
    </row>
    <row r="199" spans="1:5" ht="30.75" customHeight="1" x14ac:dyDescent="0.25">
      <c r="A199" s="98" t="s">
        <v>133</v>
      </c>
      <c r="B199" s="98"/>
      <c r="C199" s="98"/>
      <c r="D199" s="61"/>
      <c r="E199" s="4">
        <v>4</v>
      </c>
    </row>
    <row r="200" spans="1:5" ht="26.25" customHeight="1" x14ac:dyDescent="0.25">
      <c r="A200" s="104" t="s">
        <v>59</v>
      </c>
      <c r="B200" s="104"/>
      <c r="C200" s="104"/>
      <c r="D200" s="9">
        <f>SUM(D195:D199)</f>
        <v>0</v>
      </c>
      <c r="E200" s="4">
        <f>SUM(E195:E199)</f>
        <v>16</v>
      </c>
    </row>
    <row r="201" spans="1:5" ht="60" customHeight="1" thickBot="1" x14ac:dyDescent="0.3">
      <c r="A201" s="10" t="s">
        <v>10</v>
      </c>
      <c r="B201" s="105" t="s">
        <v>92</v>
      </c>
      <c r="C201" s="105"/>
      <c r="D201" s="105"/>
    </row>
    <row r="202" spans="1:5" ht="30" customHeight="1" x14ac:dyDescent="0.25">
      <c r="A202" s="140" t="s">
        <v>329</v>
      </c>
      <c r="B202" s="141"/>
      <c r="C202" s="65" t="s">
        <v>33</v>
      </c>
      <c r="D202" s="66" t="s">
        <v>44</v>
      </c>
    </row>
    <row r="203" spans="1:5" ht="30" customHeight="1" thickBot="1" x14ac:dyDescent="0.3">
      <c r="A203" s="102"/>
      <c r="B203" s="103"/>
      <c r="C203" s="28">
        <f>D200</f>
        <v>0</v>
      </c>
      <c r="D203" s="21">
        <f>C203/E200*100</f>
        <v>0</v>
      </c>
    </row>
    <row r="204" spans="1:5" ht="15" customHeight="1" thickBot="1" x14ac:dyDescent="0.3">
      <c r="A204" s="29"/>
      <c r="B204" s="112"/>
      <c r="C204" s="112"/>
      <c r="D204" s="113"/>
    </row>
    <row r="205" spans="1:5" ht="30" customHeight="1" x14ac:dyDescent="0.25">
      <c r="A205" s="100" t="s">
        <v>330</v>
      </c>
      <c r="B205" s="101"/>
      <c r="C205" s="27" t="s">
        <v>34</v>
      </c>
      <c r="D205" s="40" t="s">
        <v>47</v>
      </c>
    </row>
    <row r="206" spans="1:5" ht="30" customHeight="1" thickBot="1" x14ac:dyDescent="0.3">
      <c r="A206" s="102"/>
      <c r="B206" s="103"/>
      <c r="C206" s="33">
        <f>C203</f>
        <v>0</v>
      </c>
      <c r="D206" s="34">
        <f>C206/E200*100</f>
        <v>0</v>
      </c>
    </row>
    <row r="207" spans="1:5" ht="15" customHeight="1" thickBot="1" x14ac:dyDescent="0.3">
      <c r="A207" s="114"/>
      <c r="B207" s="114"/>
      <c r="C207" s="114"/>
      <c r="D207" s="114"/>
    </row>
    <row r="208" spans="1:5" ht="26.25" customHeight="1" x14ac:dyDescent="0.25">
      <c r="A208" s="137" t="s">
        <v>332</v>
      </c>
      <c r="B208" s="137"/>
      <c r="C208" s="137"/>
      <c r="D208" s="137"/>
    </row>
    <row r="209" spans="1:5" ht="37.5" customHeight="1" x14ac:dyDescent="0.25">
      <c r="A209" s="138" t="s">
        <v>134</v>
      </c>
      <c r="B209" s="138"/>
      <c r="C209" s="138"/>
      <c r="D209" s="138"/>
    </row>
    <row r="210" spans="1:5" ht="26.25" customHeight="1" x14ac:dyDescent="0.25">
      <c r="A210" s="99" t="s">
        <v>308</v>
      </c>
      <c r="B210" s="99"/>
      <c r="C210" s="99"/>
      <c r="D210" s="17" t="s">
        <v>11</v>
      </c>
    </row>
    <row r="211" spans="1:5" ht="26.25" customHeight="1" x14ac:dyDescent="0.25">
      <c r="A211" s="99" t="s">
        <v>97</v>
      </c>
      <c r="B211" s="99"/>
      <c r="C211" s="99"/>
      <c r="D211" s="22" t="s">
        <v>9</v>
      </c>
    </row>
    <row r="212" spans="1:5" ht="26.25" customHeight="1" x14ac:dyDescent="0.25">
      <c r="A212" s="98" t="s">
        <v>135</v>
      </c>
      <c r="B212" s="98"/>
      <c r="C212" s="98"/>
      <c r="D212" s="61"/>
      <c r="E212" s="4">
        <v>4</v>
      </c>
    </row>
    <row r="213" spans="1:5" ht="26.25" customHeight="1" x14ac:dyDescent="0.25">
      <c r="A213" s="98" t="s">
        <v>136</v>
      </c>
      <c r="B213" s="98"/>
      <c r="C213" s="98"/>
      <c r="D213" s="61"/>
      <c r="E213" s="4">
        <v>4</v>
      </c>
    </row>
    <row r="214" spans="1:5" ht="26.25" customHeight="1" x14ac:dyDescent="0.25">
      <c r="A214" s="99" t="s">
        <v>114</v>
      </c>
      <c r="B214" s="99"/>
      <c r="C214" s="99"/>
      <c r="D214" s="18" t="s">
        <v>9</v>
      </c>
    </row>
    <row r="215" spans="1:5" ht="26.25" customHeight="1" x14ac:dyDescent="0.25">
      <c r="A215" s="98" t="s">
        <v>137</v>
      </c>
      <c r="B215" s="98"/>
      <c r="C215" s="98"/>
      <c r="D215" s="61"/>
      <c r="E215" s="4">
        <v>4</v>
      </c>
    </row>
    <row r="216" spans="1:5" ht="30" customHeight="1" x14ac:dyDescent="0.25">
      <c r="A216" s="98" t="s">
        <v>138</v>
      </c>
      <c r="B216" s="98"/>
      <c r="C216" s="98"/>
      <c r="D216" s="61"/>
      <c r="E216" s="4">
        <v>4</v>
      </c>
    </row>
    <row r="217" spans="1:5" ht="26.25" customHeight="1" x14ac:dyDescent="0.25">
      <c r="A217" s="104" t="s">
        <v>372</v>
      </c>
      <c r="B217" s="104"/>
      <c r="C217" s="104"/>
      <c r="D217" s="9">
        <f>SUM(D212:D216)</f>
        <v>0</v>
      </c>
      <c r="E217" s="4">
        <f>SUM(E212:E216)</f>
        <v>16</v>
      </c>
    </row>
    <row r="218" spans="1:5" ht="60" customHeight="1" thickBot="1" x14ac:dyDescent="0.3">
      <c r="A218" s="30" t="s">
        <v>10</v>
      </c>
      <c r="B218" s="105" t="s">
        <v>92</v>
      </c>
      <c r="C218" s="105"/>
      <c r="D218" s="105"/>
    </row>
    <row r="219" spans="1:5" ht="26.25" customHeight="1" x14ac:dyDescent="0.25">
      <c r="A219" s="100" t="s">
        <v>333</v>
      </c>
      <c r="B219" s="101"/>
      <c r="C219" s="27" t="s">
        <v>33</v>
      </c>
      <c r="D219" s="44" t="s">
        <v>44</v>
      </c>
    </row>
    <row r="220" spans="1:5" ht="30" customHeight="1" thickBot="1" x14ac:dyDescent="0.3">
      <c r="A220" s="102"/>
      <c r="B220" s="103"/>
      <c r="C220" s="55">
        <f>D217</f>
        <v>0</v>
      </c>
      <c r="D220" s="21">
        <f>C220/E217*100</f>
        <v>0</v>
      </c>
    </row>
    <row r="221" spans="1:5" ht="15" customHeight="1" thickBot="1" x14ac:dyDescent="0.3">
      <c r="A221" s="160"/>
      <c r="B221" s="161"/>
      <c r="C221" s="161"/>
      <c r="D221" s="162"/>
    </row>
    <row r="222" spans="1:5" ht="26.25" customHeight="1" x14ac:dyDescent="0.25">
      <c r="A222" s="100" t="s">
        <v>334</v>
      </c>
      <c r="B222" s="101"/>
      <c r="C222" s="27" t="s">
        <v>34</v>
      </c>
      <c r="D222" s="40" t="s">
        <v>47</v>
      </c>
    </row>
    <row r="223" spans="1:5" ht="26.25" customHeight="1" thickBot="1" x14ac:dyDescent="0.3">
      <c r="A223" s="102"/>
      <c r="B223" s="103"/>
      <c r="C223" s="35">
        <f>C220</f>
        <v>0</v>
      </c>
      <c r="D223" s="34">
        <f>C223/E217*100</f>
        <v>0</v>
      </c>
    </row>
    <row r="224" spans="1:5" ht="15" customHeight="1" thickBot="1" x14ac:dyDescent="0.3">
      <c r="A224" s="108"/>
      <c r="B224" s="109"/>
      <c r="C224" s="109"/>
      <c r="D224" s="110"/>
    </row>
    <row r="225" spans="1:5" ht="31.5" customHeight="1" thickBot="1" x14ac:dyDescent="0.3">
      <c r="A225" s="100" t="s">
        <v>30</v>
      </c>
      <c r="B225" s="101"/>
      <c r="C225" s="36" t="s">
        <v>27</v>
      </c>
      <c r="D225" s="37" t="s">
        <v>45</v>
      </c>
      <c r="E225" s="4">
        <f>E96+E109+E122+E134+E147+E159+E171+E183+E200+E217</f>
        <v>160</v>
      </c>
    </row>
    <row r="226" spans="1:5" ht="35.25" customHeight="1" x14ac:dyDescent="0.25">
      <c r="A226" s="119" t="s">
        <v>335</v>
      </c>
      <c r="B226" s="120"/>
      <c r="C226" s="121">
        <f>C189+C206+C223</f>
        <v>0</v>
      </c>
      <c r="D226" s="123">
        <f>C226/E225*100</f>
        <v>0</v>
      </c>
    </row>
    <row r="227" spans="1:5" ht="35.25" customHeight="1" thickBot="1" x14ac:dyDescent="0.3">
      <c r="A227" s="115" t="s">
        <v>93</v>
      </c>
      <c r="B227" s="116"/>
      <c r="C227" s="122"/>
      <c r="D227" s="124"/>
    </row>
    <row r="228" spans="1:5" ht="15" customHeight="1" thickBot="1" x14ac:dyDescent="0.3">
      <c r="A228" s="163"/>
      <c r="B228" s="164"/>
      <c r="C228" s="112"/>
      <c r="D228" s="113"/>
    </row>
    <row r="229" spans="1:5" ht="26.25" customHeight="1" thickBot="1" x14ac:dyDescent="0.3">
      <c r="A229" s="117" t="s">
        <v>49</v>
      </c>
      <c r="B229" s="117"/>
      <c r="C229" s="117"/>
      <c r="D229" s="117"/>
    </row>
    <row r="230" spans="1:5" ht="26.25" customHeight="1" thickBot="1" x14ac:dyDescent="0.3">
      <c r="A230" s="139"/>
      <c r="B230" s="139"/>
      <c r="C230" s="139"/>
      <c r="D230" s="139"/>
    </row>
    <row r="231" spans="1:5" ht="26.25" customHeight="1" x14ac:dyDescent="0.25">
      <c r="A231" s="142" t="s">
        <v>13</v>
      </c>
      <c r="B231" s="143"/>
      <c r="C231" s="143" t="s">
        <v>14</v>
      </c>
      <c r="D231" s="148"/>
    </row>
    <row r="232" spans="1:5" ht="26.25" customHeight="1" x14ac:dyDescent="0.25">
      <c r="A232" s="144" t="s">
        <v>15</v>
      </c>
      <c r="B232" s="145"/>
      <c r="C232" s="149" t="s">
        <v>336</v>
      </c>
      <c r="D232" s="150"/>
    </row>
    <row r="233" spans="1:5" ht="26.25" customHeight="1" thickBot="1" x14ac:dyDescent="0.3">
      <c r="A233" s="146" t="s">
        <v>16</v>
      </c>
      <c r="B233" s="147"/>
      <c r="C233" s="151" t="s">
        <v>337</v>
      </c>
      <c r="D233" s="152"/>
    </row>
    <row r="234" spans="1:5" ht="36.75" customHeight="1" thickBot="1" x14ac:dyDescent="0.3">
      <c r="A234" s="165" t="s">
        <v>60</v>
      </c>
      <c r="B234" s="165"/>
      <c r="C234" s="165"/>
      <c r="D234" s="165"/>
    </row>
    <row r="235" spans="1:5" s="4" customFormat="1" ht="26.25" customHeight="1" thickBot="1" x14ac:dyDescent="0.3">
      <c r="A235" s="52" t="s">
        <v>17</v>
      </c>
      <c r="B235" s="53" t="s">
        <v>18</v>
      </c>
      <c r="C235" s="53" t="s">
        <v>61</v>
      </c>
      <c r="D235" s="54" t="s">
        <v>62</v>
      </c>
    </row>
    <row r="236" spans="1:5" ht="26.25" customHeight="1" x14ac:dyDescent="0.25">
      <c r="A236" s="49" t="s">
        <v>19</v>
      </c>
      <c r="B236" s="93">
        <v>1.5</v>
      </c>
      <c r="C236" s="50" t="e">
        <f>C59</f>
        <v>#VALUE!</v>
      </c>
      <c r="D236" s="51" t="e">
        <f>D59</f>
        <v>#VALUE!</v>
      </c>
    </row>
    <row r="237" spans="1:5" ht="26.25" customHeight="1" x14ac:dyDescent="0.25">
      <c r="A237" s="46" t="s">
        <v>20</v>
      </c>
      <c r="B237" s="94">
        <v>1.5</v>
      </c>
      <c r="C237" s="31">
        <f>C77</f>
        <v>0</v>
      </c>
      <c r="D237" s="47">
        <f>D77</f>
        <v>0</v>
      </c>
    </row>
    <row r="238" spans="1:5" ht="26.25" customHeight="1" thickBot="1" x14ac:dyDescent="0.3">
      <c r="A238" s="48" t="s">
        <v>21</v>
      </c>
      <c r="B238" s="20">
        <v>2</v>
      </c>
      <c r="C238" s="20">
        <f>C226</f>
        <v>0</v>
      </c>
      <c r="D238" s="21">
        <f>D226</f>
        <v>0</v>
      </c>
    </row>
    <row r="239" spans="1:5" ht="15" customHeight="1" thickBot="1" x14ac:dyDescent="0.3">
      <c r="A239" s="166"/>
      <c r="B239" s="166"/>
      <c r="C239" s="166"/>
      <c r="D239" s="166"/>
    </row>
    <row r="240" spans="1:5" ht="43.5" customHeight="1" thickBot="1" x14ac:dyDescent="0.3">
      <c r="A240" s="167" t="s">
        <v>22</v>
      </c>
      <c r="B240" s="167"/>
      <c r="C240" s="79" t="e">
        <f>IF(D240&gt;=65,"SATISFATÓRIO","INSATISFATÓRIO")</f>
        <v>#VALUE!</v>
      </c>
      <c r="D240" s="80" t="e">
        <f>((C236/E57*B236)+(C237/E73*B237)+(C238/E225*B238))/SUM(B236:B238)*100</f>
        <v>#VALUE!</v>
      </c>
    </row>
    <row r="241" spans="1:4" ht="15" customHeight="1" thickBot="1" x14ac:dyDescent="0.3">
      <c r="A241" s="168"/>
      <c r="B241" s="168"/>
      <c r="C241" s="168"/>
      <c r="D241" s="168"/>
    </row>
    <row r="242" spans="1:4" ht="26.25" customHeight="1" x14ac:dyDescent="0.25">
      <c r="A242" s="169" t="s">
        <v>48</v>
      </c>
      <c r="B242" s="169"/>
      <c r="C242" s="169"/>
      <c r="D242" s="169"/>
    </row>
    <row r="243" spans="1:4" ht="32.25" customHeight="1" x14ac:dyDescent="0.25">
      <c r="A243" s="170" t="s">
        <v>139</v>
      </c>
      <c r="B243" s="170"/>
      <c r="C243" s="170"/>
      <c r="D243" s="170"/>
    </row>
    <row r="244" spans="1:4" ht="50.25" customHeight="1" thickBot="1" x14ac:dyDescent="0.3">
      <c r="A244" s="171"/>
      <c r="B244" s="171"/>
      <c r="C244" s="171"/>
      <c r="D244" s="171"/>
    </row>
    <row r="245" spans="1:4" ht="26.25" customHeight="1" x14ac:dyDescent="0.25">
      <c r="A245" s="172" t="s">
        <v>23</v>
      </c>
      <c r="B245" s="172"/>
      <c r="C245" s="172"/>
      <c r="D245" s="172"/>
    </row>
    <row r="246" spans="1:4" ht="50.25" customHeight="1" thickBot="1" x14ac:dyDescent="0.3">
      <c r="A246" s="171"/>
      <c r="B246" s="171"/>
      <c r="C246" s="171"/>
      <c r="D246" s="171"/>
    </row>
    <row r="247" spans="1:4" ht="26.25" customHeight="1" x14ac:dyDescent="0.25">
      <c r="A247" s="153" t="s">
        <v>24</v>
      </c>
      <c r="B247" s="153"/>
      <c r="C247" s="153"/>
      <c r="D247" s="153"/>
    </row>
    <row r="248" spans="1:4" ht="26.25" customHeight="1" thickBot="1" x14ac:dyDescent="0.3">
      <c r="A248" s="63" t="s">
        <v>70</v>
      </c>
      <c r="B248" s="68"/>
      <c r="C248" s="64" t="s">
        <v>26</v>
      </c>
      <c r="D248" s="69"/>
    </row>
  </sheetData>
  <sheetProtection algorithmName="SHA-512" hashValue="1CamjiLRJZe/LYboNPGlDLhTHaG+q9C/sfG1o4t5044x9JTkm/pysVz6vLWa3HCVkTA3TpXvYX0y0Wougn3Gew==" saltValue="wwqxRBpG7WjGDU9YvgTG6A==" spinCount="100000" sheet="1" formatRows="0"/>
  <mergeCells count="242">
    <mergeCell ref="A156:C156"/>
    <mergeCell ref="A157:C157"/>
    <mergeCell ref="A158:C158"/>
    <mergeCell ref="A168:C168"/>
    <mergeCell ref="A139:D139"/>
    <mergeCell ref="A140:C140"/>
    <mergeCell ref="A141:C141"/>
    <mergeCell ref="A142:C142"/>
    <mergeCell ref="A143:C143"/>
    <mergeCell ref="A154:C154"/>
    <mergeCell ref="A155:C155"/>
    <mergeCell ref="A159:C159"/>
    <mergeCell ref="A147:C147"/>
    <mergeCell ref="B148:D148"/>
    <mergeCell ref="A151:D151"/>
    <mergeCell ref="A152:C152"/>
    <mergeCell ref="A153:C153"/>
    <mergeCell ref="A149:B150"/>
    <mergeCell ref="A165:C165"/>
    <mergeCell ref="A166:C166"/>
    <mergeCell ref="A167:C167"/>
    <mergeCell ref="A41:C41"/>
    <mergeCell ref="B42:D42"/>
    <mergeCell ref="A43:C43"/>
    <mergeCell ref="A44:C44"/>
    <mergeCell ref="A33:C33"/>
    <mergeCell ref="A34:C34"/>
    <mergeCell ref="B35:D35"/>
    <mergeCell ref="A36:C36"/>
    <mergeCell ref="C25:D25"/>
    <mergeCell ref="A26:D26"/>
    <mergeCell ref="A27:D27"/>
    <mergeCell ref="A28:D28"/>
    <mergeCell ref="A30:C30"/>
    <mergeCell ref="A31:C31"/>
    <mergeCell ref="A37:C37"/>
    <mergeCell ref="A32:C32"/>
    <mergeCell ref="A25:B25"/>
    <mergeCell ref="A29:C29"/>
    <mergeCell ref="C22:D22"/>
    <mergeCell ref="A23:B23"/>
    <mergeCell ref="C23:D23"/>
    <mergeCell ref="A20:D20"/>
    <mergeCell ref="A2:D2"/>
    <mergeCell ref="A38:C38"/>
    <mergeCell ref="A39:C39"/>
    <mergeCell ref="A40:C40"/>
    <mergeCell ref="A3:D3"/>
    <mergeCell ref="A5:D5"/>
    <mergeCell ref="A4:D4"/>
    <mergeCell ref="B15:D15"/>
    <mergeCell ref="B17:D17"/>
    <mergeCell ref="B6:D6"/>
    <mergeCell ref="A45:C45"/>
    <mergeCell ref="A46:C46"/>
    <mergeCell ref="A47:C47"/>
    <mergeCell ref="A48:C48"/>
    <mergeCell ref="B49:D49"/>
    <mergeCell ref="A50:C50"/>
    <mergeCell ref="A51:C51"/>
    <mergeCell ref="A52:C52"/>
    <mergeCell ref="A7:D7"/>
    <mergeCell ref="A8:D8"/>
    <mergeCell ref="A16:D16"/>
    <mergeCell ref="A24:B24"/>
    <mergeCell ref="C24:D24"/>
    <mergeCell ref="A9:D9"/>
    <mergeCell ref="B10:D10"/>
    <mergeCell ref="B11:D11"/>
    <mergeCell ref="B12:D12"/>
    <mergeCell ref="B13:D13"/>
    <mergeCell ref="B14:D14"/>
    <mergeCell ref="A18:D18"/>
    <mergeCell ref="A19:D19"/>
    <mergeCell ref="A21:B21"/>
    <mergeCell ref="C21:D21"/>
    <mergeCell ref="A22:B22"/>
    <mergeCell ref="A53:C53"/>
    <mergeCell ref="A54:C54"/>
    <mergeCell ref="A55:C55"/>
    <mergeCell ref="B56:D56"/>
    <mergeCell ref="A57:D57"/>
    <mergeCell ref="A58:B58"/>
    <mergeCell ref="A60:B60"/>
    <mergeCell ref="A62:D62"/>
    <mergeCell ref="A63:D63"/>
    <mergeCell ref="A65:C65"/>
    <mergeCell ref="A64:C64"/>
    <mergeCell ref="A66:C66"/>
    <mergeCell ref="A67:C67"/>
    <mergeCell ref="A68:C68"/>
    <mergeCell ref="A69:C69"/>
    <mergeCell ref="A79:D79"/>
    <mergeCell ref="A86:D86"/>
    <mergeCell ref="A92:C92"/>
    <mergeCell ref="B74:D74"/>
    <mergeCell ref="A76:B76"/>
    <mergeCell ref="A78:B78"/>
    <mergeCell ref="A80:D80"/>
    <mergeCell ref="A81:D81"/>
    <mergeCell ref="A87:D87"/>
    <mergeCell ref="A88:D88"/>
    <mergeCell ref="A70:C70"/>
    <mergeCell ref="A71:C71"/>
    <mergeCell ref="A72:C72"/>
    <mergeCell ref="A83:D83"/>
    <mergeCell ref="A84:D84"/>
    <mergeCell ref="A85:D85"/>
    <mergeCell ref="A82:D82"/>
    <mergeCell ref="A89:C89"/>
    <mergeCell ref="A90:C90"/>
    <mergeCell ref="A91:C91"/>
    <mergeCell ref="A96:C96"/>
    <mergeCell ref="B97:D97"/>
    <mergeCell ref="A101:D101"/>
    <mergeCell ref="A102:C102"/>
    <mergeCell ref="A103:C103"/>
    <mergeCell ref="A104:C104"/>
    <mergeCell ref="A98:B99"/>
    <mergeCell ref="A93:C93"/>
    <mergeCell ref="A94:C94"/>
    <mergeCell ref="A95:C95"/>
    <mergeCell ref="A105:C105"/>
    <mergeCell ref="A100:D100"/>
    <mergeCell ref="A109:C109"/>
    <mergeCell ref="B110:D110"/>
    <mergeCell ref="B123:D123"/>
    <mergeCell ref="A126:D126"/>
    <mergeCell ref="A127:C127"/>
    <mergeCell ref="A128:C128"/>
    <mergeCell ref="A113:D113"/>
    <mergeCell ref="A120:C120"/>
    <mergeCell ref="A121:C121"/>
    <mergeCell ref="A114:D114"/>
    <mergeCell ref="A115:C115"/>
    <mergeCell ref="A116:C116"/>
    <mergeCell ref="A117:C117"/>
    <mergeCell ref="A118:C118"/>
    <mergeCell ref="A122:C122"/>
    <mergeCell ref="A119:C119"/>
    <mergeCell ref="A106:C106"/>
    <mergeCell ref="A107:C107"/>
    <mergeCell ref="A108:C108"/>
    <mergeCell ref="A129:C129"/>
    <mergeCell ref="A130:C130"/>
    <mergeCell ref="A124:B125"/>
    <mergeCell ref="A132:C132"/>
    <mergeCell ref="A133:C133"/>
    <mergeCell ref="A144:C144"/>
    <mergeCell ref="A145:C145"/>
    <mergeCell ref="A146:C146"/>
    <mergeCell ref="A134:C134"/>
    <mergeCell ref="A131:C131"/>
    <mergeCell ref="B135:D135"/>
    <mergeCell ref="A136:B137"/>
    <mergeCell ref="A181:C181"/>
    <mergeCell ref="A182:C182"/>
    <mergeCell ref="B160:D160"/>
    <mergeCell ref="A163:D163"/>
    <mergeCell ref="A164:C164"/>
    <mergeCell ref="A161:B162"/>
    <mergeCell ref="A247:D247"/>
    <mergeCell ref="A61:D61"/>
    <mergeCell ref="A75:D75"/>
    <mergeCell ref="A221:D221"/>
    <mergeCell ref="A224:D224"/>
    <mergeCell ref="A228:D228"/>
    <mergeCell ref="A234:D234"/>
    <mergeCell ref="A239:D239"/>
    <mergeCell ref="A240:B240"/>
    <mergeCell ref="A241:D241"/>
    <mergeCell ref="A242:D242"/>
    <mergeCell ref="A243:D243"/>
    <mergeCell ref="A244:D244"/>
    <mergeCell ref="A245:D245"/>
    <mergeCell ref="A246:D246"/>
    <mergeCell ref="A225:B225"/>
    <mergeCell ref="A111:B112"/>
    <mergeCell ref="A208:D208"/>
    <mergeCell ref="A230:D230"/>
    <mergeCell ref="A209:D209"/>
    <mergeCell ref="A202:B203"/>
    <mergeCell ref="A205:B206"/>
    <mergeCell ref="A231:B231"/>
    <mergeCell ref="A232:B232"/>
    <mergeCell ref="A233:B233"/>
    <mergeCell ref="C231:D231"/>
    <mergeCell ref="C232:D232"/>
    <mergeCell ref="C233:D233"/>
    <mergeCell ref="A222:B223"/>
    <mergeCell ref="A219:B220"/>
    <mergeCell ref="A213:C213"/>
    <mergeCell ref="A217:C217"/>
    <mergeCell ref="B218:D218"/>
    <mergeCell ref="A200:C200"/>
    <mergeCell ref="B201:D201"/>
    <mergeCell ref="A207:D207"/>
    <mergeCell ref="A188:B189"/>
    <mergeCell ref="A227:B227"/>
    <mergeCell ref="A229:D229"/>
    <mergeCell ref="A1:D1"/>
    <mergeCell ref="A226:B226"/>
    <mergeCell ref="C226:C227"/>
    <mergeCell ref="D226:D227"/>
    <mergeCell ref="A77:B77"/>
    <mergeCell ref="C77:C78"/>
    <mergeCell ref="D77:D78"/>
    <mergeCell ref="A59:B59"/>
    <mergeCell ref="C59:C60"/>
    <mergeCell ref="D59:D60"/>
    <mergeCell ref="A191:D191"/>
    <mergeCell ref="A192:D192"/>
    <mergeCell ref="A193:C193"/>
    <mergeCell ref="A194:C194"/>
    <mergeCell ref="A195:C195"/>
    <mergeCell ref="A196:C196"/>
    <mergeCell ref="A183:C183"/>
    <mergeCell ref="B184:D184"/>
    <mergeCell ref="A169:C169"/>
    <mergeCell ref="A170:C170"/>
    <mergeCell ref="A180:C180"/>
    <mergeCell ref="A197:C197"/>
    <mergeCell ref="A198:C198"/>
    <mergeCell ref="A199:C199"/>
    <mergeCell ref="A214:C214"/>
    <mergeCell ref="A215:C215"/>
    <mergeCell ref="A216:C216"/>
    <mergeCell ref="A185:B186"/>
    <mergeCell ref="A171:C171"/>
    <mergeCell ref="B172:D172"/>
    <mergeCell ref="A175:D175"/>
    <mergeCell ref="A176:C176"/>
    <mergeCell ref="A177:C177"/>
    <mergeCell ref="A178:C178"/>
    <mergeCell ref="A173:B174"/>
    <mergeCell ref="A179:C179"/>
    <mergeCell ref="A190:D190"/>
    <mergeCell ref="A187:D187"/>
    <mergeCell ref="B204:D204"/>
    <mergeCell ref="A210:C210"/>
    <mergeCell ref="A211:C211"/>
    <mergeCell ref="A212:C212"/>
  </mergeCells>
  <conditionalFormatting sqref="C240">
    <cfRule type="containsText" dxfId="11" priority="11" operator="containsText" text="INSATISFATÓRIO">
      <formula>NOT(ISERROR(SEARCH("INSATISFATÓRIO",C240)))</formula>
    </cfRule>
  </conditionalFormatting>
  <conditionalFormatting sqref="D240">
    <cfRule type="cellIs" dxfId="10" priority="5" operator="between">
      <formula>0</formula>
      <formula>50</formula>
    </cfRule>
    <cfRule type="cellIs" dxfId="9" priority="6" operator="between">
      <formula>0</formula>
      <formula>50</formula>
    </cfRule>
    <cfRule type="cellIs" dxfId="8" priority="9" operator="between">
      <formula>0</formula>
      <formula>50</formula>
    </cfRule>
  </conditionalFormatting>
  <pageMargins left="0.70866141732283472" right="0.70866141732283472" top="0.74803149606299213" bottom="0.74803149606299213" header="0.31496062992125984" footer="0.31496062992125984"/>
  <pageSetup paperSize="9" scale="61" firstPageNumber="0" fitToHeight="0" orientation="portrait" horizontalDpi="300" verticalDpi="300" r:id="rId1"/>
  <rowBreaks count="5" manualBreakCount="5">
    <brk id="42" max="16383" man="1"/>
    <brk id="79" max="16383" man="1"/>
    <brk id="162" max="16383" man="1"/>
    <brk id="187" max="16383" man="1"/>
    <brk id="233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D65:D72 D91:D92 D104:D105 D117:D118 D129:D130 D142:D143 D154:D155 D166:D167 D178:D179 D195:D196 D94:D95 D107:D108 D120:D121 D132:D133 D145:D146 D157:D158 D169:D170 D181:D182 D198:D199 D212:D213 D215:D216</xm:sqref>
        </x14:dataValidation>
        <x14:dataValidation type="list" allowBlank="1" showInputMessage="1" showErrorMessage="1">
          <x14:formula1>
            <xm:f>DADOS!$A$1</xm:f>
          </x14:formula1>
          <xm:sqref>D51:D54 D30:D33 D37:D40 D44:D47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250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 x14ac:dyDescent="0.25"/>
  <cols>
    <col min="1" max="1" width="34" style="1" customWidth="1"/>
    <col min="2" max="2" width="34" style="2" customWidth="1"/>
    <col min="3" max="3" width="39.28515625" style="1" customWidth="1"/>
    <col min="4" max="4" width="38.85546875" style="3" customWidth="1"/>
    <col min="5" max="5" width="24.140625" style="4" hidden="1" customWidth="1"/>
  </cols>
  <sheetData>
    <row r="1" spans="1:4" ht="60.75" customHeight="1" x14ac:dyDescent="0.25">
      <c r="A1" s="118" t="s">
        <v>374</v>
      </c>
      <c r="B1" s="118"/>
      <c r="C1" s="118"/>
      <c r="D1" s="118"/>
    </row>
    <row r="2" spans="1:4" ht="32.25" customHeight="1" thickBot="1" x14ac:dyDescent="0.3">
      <c r="A2" s="241" t="s">
        <v>298</v>
      </c>
      <c r="B2" s="241"/>
      <c r="C2" s="241"/>
      <c r="D2" s="241"/>
    </row>
    <row r="3" spans="1:4" ht="32.25" customHeight="1" thickBot="1" x14ac:dyDescent="0.3">
      <c r="A3" s="242" t="s">
        <v>66</v>
      </c>
      <c r="B3" s="242"/>
      <c r="C3" s="242"/>
      <c r="D3" s="242"/>
    </row>
    <row r="4" spans="1:4" ht="32.25" customHeight="1" thickBot="1" x14ac:dyDescent="0.3">
      <c r="A4" s="246"/>
      <c r="B4" s="247"/>
      <c r="C4" s="247"/>
      <c r="D4" s="248"/>
    </row>
    <row r="5" spans="1:4" ht="32.25" customHeight="1" thickBot="1" x14ac:dyDescent="0.3">
      <c r="A5" s="271" t="s">
        <v>32</v>
      </c>
      <c r="B5" s="271"/>
      <c r="C5" s="271"/>
      <c r="D5" s="271"/>
    </row>
    <row r="6" spans="1:4" ht="32.25" customHeight="1" thickBot="1" x14ac:dyDescent="0.3">
      <c r="A6" s="56" t="s">
        <v>0</v>
      </c>
      <c r="B6" s="252" t="s">
        <v>29</v>
      </c>
      <c r="C6" s="253"/>
      <c r="D6" s="254"/>
    </row>
    <row r="7" spans="1:4" ht="32.25" customHeight="1" thickBot="1" x14ac:dyDescent="0.3">
      <c r="A7" s="275"/>
      <c r="B7" s="275"/>
      <c r="C7" s="275"/>
      <c r="D7" s="275"/>
    </row>
    <row r="8" spans="1:4" ht="32.25" customHeight="1" thickBot="1" x14ac:dyDescent="0.3">
      <c r="A8" s="222" t="s">
        <v>35</v>
      </c>
      <c r="B8" s="223"/>
      <c r="C8" s="223"/>
      <c r="D8" s="224"/>
    </row>
    <row r="9" spans="1:4" ht="32.25" customHeight="1" x14ac:dyDescent="0.25">
      <c r="A9" s="276" t="s">
        <v>36</v>
      </c>
      <c r="B9" s="277"/>
      <c r="C9" s="277"/>
      <c r="D9" s="278"/>
    </row>
    <row r="10" spans="1:4" ht="32.25" customHeight="1" x14ac:dyDescent="0.25">
      <c r="A10" s="57" t="s">
        <v>3</v>
      </c>
      <c r="B10" s="225"/>
      <c r="C10" s="225"/>
      <c r="D10" s="226"/>
    </row>
    <row r="11" spans="1:4" ht="32.25" customHeight="1" x14ac:dyDescent="0.25">
      <c r="A11" s="32" t="s">
        <v>4</v>
      </c>
      <c r="B11" s="227"/>
      <c r="C11" s="227"/>
      <c r="D11" s="228"/>
    </row>
    <row r="12" spans="1:4" ht="32.25" customHeight="1" x14ac:dyDescent="0.25">
      <c r="A12" s="32" t="s">
        <v>38</v>
      </c>
      <c r="B12" s="229" t="s">
        <v>389</v>
      </c>
      <c r="C12" s="230"/>
      <c r="D12" s="231"/>
    </row>
    <row r="13" spans="1:4" ht="32.25" customHeight="1" x14ac:dyDescent="0.25">
      <c r="A13" s="43" t="s">
        <v>40</v>
      </c>
      <c r="B13" s="229"/>
      <c r="C13" s="230"/>
      <c r="D13" s="231"/>
    </row>
    <row r="14" spans="1:4" ht="32.25" customHeight="1" x14ac:dyDescent="0.25">
      <c r="A14" s="89" t="s">
        <v>98</v>
      </c>
      <c r="B14" s="227"/>
      <c r="C14" s="227"/>
      <c r="D14" s="228"/>
    </row>
    <row r="15" spans="1:4" ht="32.25" customHeight="1" thickBot="1" x14ac:dyDescent="0.3">
      <c r="A15" s="38" t="s">
        <v>388</v>
      </c>
      <c r="B15" s="272"/>
      <c r="C15" s="273"/>
      <c r="D15" s="274"/>
    </row>
    <row r="16" spans="1:4" ht="32.25" customHeight="1" x14ac:dyDescent="0.25">
      <c r="A16" s="216" t="s">
        <v>39</v>
      </c>
      <c r="B16" s="216"/>
      <c r="C16" s="216"/>
      <c r="D16" s="216"/>
    </row>
    <row r="17" spans="1:5" ht="32.25" customHeight="1" x14ac:dyDescent="0.25">
      <c r="A17" s="72" t="s">
        <v>5</v>
      </c>
      <c r="B17" s="263"/>
      <c r="C17" s="263"/>
      <c r="D17" s="264"/>
    </row>
    <row r="18" spans="1:5" ht="32.25" customHeight="1" thickBot="1" x14ac:dyDescent="0.3">
      <c r="A18" s="73" t="s">
        <v>37</v>
      </c>
      <c r="B18" s="282" t="s">
        <v>294</v>
      </c>
      <c r="C18" s="283"/>
      <c r="D18" s="284"/>
    </row>
    <row r="19" spans="1:5" ht="32.25" customHeight="1" x14ac:dyDescent="0.25">
      <c r="A19" s="217" t="s">
        <v>6</v>
      </c>
      <c r="B19" s="217"/>
      <c r="C19" s="217"/>
      <c r="D19" s="217"/>
    </row>
    <row r="20" spans="1:5" ht="32.25" customHeight="1" thickBot="1" x14ac:dyDescent="0.3">
      <c r="A20" s="6" t="s">
        <v>99</v>
      </c>
      <c r="B20" s="279"/>
      <c r="C20" s="280"/>
      <c r="D20" s="281"/>
    </row>
    <row r="21" spans="1:5" ht="32.25" customHeight="1" thickBot="1" x14ac:dyDescent="0.3">
      <c r="A21" s="232"/>
      <c r="B21" s="232"/>
      <c r="C21" s="232"/>
      <c r="D21" s="232"/>
    </row>
    <row r="22" spans="1:5" ht="32.25" customHeight="1" thickBot="1" x14ac:dyDescent="0.3">
      <c r="A22" s="200" t="s">
        <v>7</v>
      </c>
      <c r="B22" s="200"/>
      <c r="C22" s="200"/>
      <c r="D22" s="200"/>
    </row>
    <row r="23" spans="1:5" ht="32.25" customHeight="1" thickBot="1" x14ac:dyDescent="0.3">
      <c r="A23" s="240" t="s">
        <v>42</v>
      </c>
      <c r="B23" s="240"/>
      <c r="C23" s="240"/>
      <c r="D23" s="240"/>
    </row>
    <row r="24" spans="1:5" ht="32.25" customHeight="1" thickBot="1" x14ac:dyDescent="0.3">
      <c r="A24" s="233" t="s">
        <v>8</v>
      </c>
      <c r="B24" s="234"/>
      <c r="C24" s="234" t="s">
        <v>9</v>
      </c>
      <c r="D24" s="235"/>
    </row>
    <row r="25" spans="1:5" ht="32.25" customHeight="1" x14ac:dyDescent="0.25">
      <c r="A25" s="236" t="s">
        <v>301</v>
      </c>
      <c r="B25" s="237"/>
      <c r="C25" s="238">
        <v>1</v>
      </c>
      <c r="D25" s="239"/>
    </row>
    <row r="26" spans="1:5" ht="32.25" customHeight="1" x14ac:dyDescent="0.25">
      <c r="A26" s="218" t="s">
        <v>302</v>
      </c>
      <c r="B26" s="219"/>
      <c r="C26" s="220">
        <v>2</v>
      </c>
      <c r="D26" s="221"/>
    </row>
    <row r="27" spans="1:5" ht="32.25" customHeight="1" x14ac:dyDescent="0.25">
      <c r="A27" s="218" t="s">
        <v>303</v>
      </c>
      <c r="B27" s="219"/>
      <c r="C27" s="220">
        <v>3</v>
      </c>
      <c r="D27" s="221"/>
    </row>
    <row r="28" spans="1:5" ht="32.25" customHeight="1" thickBot="1" x14ac:dyDescent="0.3">
      <c r="A28" s="260" t="s">
        <v>304</v>
      </c>
      <c r="B28" s="261"/>
      <c r="C28" s="257">
        <v>4</v>
      </c>
      <c r="D28" s="258"/>
    </row>
    <row r="29" spans="1:5" ht="32.25" customHeight="1" thickBot="1" x14ac:dyDescent="0.3">
      <c r="A29" s="259"/>
      <c r="B29" s="259"/>
      <c r="C29" s="259"/>
      <c r="D29" s="259"/>
      <c r="E29" s="5"/>
    </row>
    <row r="30" spans="1:5" ht="32.25" customHeight="1" thickBot="1" x14ac:dyDescent="0.3">
      <c r="A30" s="265" t="s">
        <v>305</v>
      </c>
      <c r="B30" s="266"/>
      <c r="C30" s="266"/>
      <c r="D30" s="267"/>
      <c r="E30" s="5"/>
    </row>
    <row r="31" spans="1:5" ht="32.25" customHeight="1" thickBot="1" x14ac:dyDescent="0.3">
      <c r="A31" s="268" t="s">
        <v>71</v>
      </c>
      <c r="B31" s="269"/>
      <c r="C31" s="269"/>
      <c r="D31" s="270"/>
      <c r="E31" s="5"/>
    </row>
    <row r="32" spans="1:5" ht="49.5" customHeight="1" x14ac:dyDescent="0.25">
      <c r="A32" s="262" t="s">
        <v>342</v>
      </c>
      <c r="B32" s="262"/>
      <c r="C32" s="262"/>
      <c r="D32" s="22" t="s">
        <v>9</v>
      </c>
      <c r="E32" s="5"/>
    </row>
    <row r="33" spans="1:5" ht="32.25" customHeight="1" x14ac:dyDescent="0.25">
      <c r="A33" s="211" t="s">
        <v>343</v>
      </c>
      <c r="B33" s="212"/>
      <c r="C33" s="213"/>
      <c r="D33" s="59"/>
    </row>
    <row r="34" spans="1:5" ht="32.25" customHeight="1" x14ac:dyDescent="0.25">
      <c r="A34" s="211" t="s">
        <v>344</v>
      </c>
      <c r="B34" s="212"/>
      <c r="C34" s="213"/>
      <c r="D34" s="59"/>
    </row>
    <row r="35" spans="1:5" ht="32.25" customHeight="1" x14ac:dyDescent="0.25">
      <c r="A35" s="211" t="s">
        <v>345</v>
      </c>
      <c r="B35" s="212"/>
      <c r="C35" s="213"/>
      <c r="D35" s="59"/>
    </row>
    <row r="36" spans="1:5" ht="32.25" customHeight="1" x14ac:dyDescent="0.25">
      <c r="A36" s="211" t="s">
        <v>346</v>
      </c>
      <c r="B36" s="212"/>
      <c r="C36" s="213"/>
      <c r="D36" s="59"/>
    </row>
    <row r="37" spans="1:5" ht="32.25" customHeight="1" x14ac:dyDescent="0.25">
      <c r="A37" s="104" t="s">
        <v>50</v>
      </c>
      <c r="B37" s="104"/>
      <c r="C37" s="104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 x14ac:dyDescent="0.3">
      <c r="A38" s="10" t="s">
        <v>10</v>
      </c>
      <c r="B38" s="105" t="s">
        <v>92</v>
      </c>
      <c r="C38" s="105"/>
      <c r="D38" s="105"/>
    </row>
    <row r="39" spans="1:5" ht="32.25" customHeight="1" x14ac:dyDescent="0.25">
      <c r="A39" s="256" t="s">
        <v>351</v>
      </c>
      <c r="B39" s="256"/>
      <c r="C39" s="256"/>
      <c r="D39" s="86" t="s">
        <v>9</v>
      </c>
    </row>
    <row r="40" spans="1:5" ht="32.25" customHeight="1" x14ac:dyDescent="0.25">
      <c r="A40" s="107" t="s">
        <v>352</v>
      </c>
      <c r="B40" s="107"/>
      <c r="C40" s="107"/>
      <c r="D40" s="59"/>
    </row>
    <row r="41" spans="1:5" ht="32.25" customHeight="1" x14ac:dyDescent="0.25">
      <c r="A41" s="107" t="s">
        <v>353</v>
      </c>
      <c r="B41" s="107"/>
      <c r="C41" s="107"/>
      <c r="D41" s="59"/>
    </row>
    <row r="42" spans="1:5" ht="32.25" customHeight="1" x14ac:dyDescent="0.25">
      <c r="A42" s="107" t="s">
        <v>354</v>
      </c>
      <c r="B42" s="107"/>
      <c r="C42" s="107"/>
      <c r="D42" s="59"/>
    </row>
    <row r="43" spans="1:5" ht="32.25" customHeight="1" x14ac:dyDescent="0.25">
      <c r="A43" s="107" t="s">
        <v>355</v>
      </c>
      <c r="B43" s="107"/>
      <c r="C43" s="107"/>
      <c r="D43" s="59"/>
    </row>
    <row r="44" spans="1:5" ht="32.25" customHeight="1" x14ac:dyDescent="0.25">
      <c r="A44" s="104" t="s">
        <v>51</v>
      </c>
      <c r="B44" s="104"/>
      <c r="C44" s="104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 x14ac:dyDescent="0.3">
      <c r="A45" s="10" t="s">
        <v>10</v>
      </c>
      <c r="B45" s="105" t="s">
        <v>92</v>
      </c>
      <c r="C45" s="105"/>
      <c r="D45" s="105"/>
    </row>
    <row r="46" spans="1:5" ht="32.25" customHeight="1" x14ac:dyDescent="0.25">
      <c r="A46" s="255" t="s">
        <v>356</v>
      </c>
      <c r="B46" s="255"/>
      <c r="C46" s="255"/>
      <c r="D46" s="92" t="s">
        <v>9</v>
      </c>
    </row>
    <row r="47" spans="1:5" ht="32.25" customHeight="1" x14ac:dyDescent="0.25">
      <c r="A47" s="211" t="s">
        <v>117</v>
      </c>
      <c r="B47" s="212"/>
      <c r="C47" s="213"/>
      <c r="D47" s="59"/>
      <c r="E47" s="7"/>
    </row>
    <row r="48" spans="1:5" ht="32.25" customHeight="1" x14ac:dyDescent="0.25">
      <c r="A48" s="211" t="s">
        <v>311</v>
      </c>
      <c r="B48" s="212"/>
      <c r="C48" s="213"/>
      <c r="D48" s="59"/>
      <c r="E48" s="7"/>
    </row>
    <row r="49" spans="1:5" ht="32.25" customHeight="1" x14ac:dyDescent="0.25">
      <c r="A49" s="211" t="s">
        <v>312</v>
      </c>
      <c r="B49" s="212"/>
      <c r="C49" s="213"/>
      <c r="D49" s="59"/>
      <c r="E49" s="7"/>
    </row>
    <row r="50" spans="1:5" ht="47.25" customHeight="1" x14ac:dyDescent="0.25">
      <c r="A50" s="211" t="s">
        <v>313</v>
      </c>
      <c r="B50" s="212"/>
      <c r="C50" s="213"/>
      <c r="D50" s="59"/>
      <c r="E50" s="7"/>
    </row>
    <row r="51" spans="1:5" ht="32.25" customHeight="1" x14ac:dyDescent="0.25">
      <c r="A51" s="104" t="s">
        <v>52</v>
      </c>
      <c r="B51" s="104"/>
      <c r="C51" s="104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 x14ac:dyDescent="0.3">
      <c r="A52" s="10" t="s">
        <v>10</v>
      </c>
      <c r="B52" s="105" t="s">
        <v>92</v>
      </c>
      <c r="C52" s="105"/>
      <c r="D52" s="105"/>
    </row>
    <row r="53" spans="1:5" ht="32.25" customHeight="1" x14ac:dyDescent="0.25">
      <c r="A53" s="214" t="s">
        <v>357</v>
      </c>
      <c r="B53" s="214"/>
      <c r="C53" s="214"/>
      <c r="D53" s="92" t="s">
        <v>9</v>
      </c>
    </row>
    <row r="54" spans="1:5" ht="32.25" customHeight="1" x14ac:dyDescent="0.25">
      <c r="A54" s="107" t="s">
        <v>314</v>
      </c>
      <c r="B54" s="107"/>
      <c r="C54" s="107"/>
      <c r="D54" s="59"/>
      <c r="E54" s="7"/>
    </row>
    <row r="55" spans="1:5" ht="32.25" customHeight="1" x14ac:dyDescent="0.25">
      <c r="A55" s="107" t="s">
        <v>338</v>
      </c>
      <c r="B55" s="107"/>
      <c r="C55" s="107"/>
      <c r="D55" s="59"/>
      <c r="E55" s="7"/>
    </row>
    <row r="56" spans="1:5" ht="32.25" customHeight="1" x14ac:dyDescent="0.25">
      <c r="A56" s="107" t="s">
        <v>315</v>
      </c>
      <c r="B56" s="107"/>
      <c r="C56" s="107"/>
      <c r="D56" s="59"/>
      <c r="E56" s="7"/>
    </row>
    <row r="57" spans="1:5" ht="32.25" customHeight="1" x14ac:dyDescent="0.25">
      <c r="A57" s="107" t="s">
        <v>316</v>
      </c>
      <c r="B57" s="107"/>
      <c r="C57" s="107"/>
      <c r="D57" s="59"/>
      <c r="E57" s="7"/>
    </row>
    <row r="58" spans="1:5" ht="32.25" customHeight="1" x14ac:dyDescent="0.25">
      <c r="A58" s="104" t="s">
        <v>53</v>
      </c>
      <c r="B58" s="104"/>
      <c r="C58" s="104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 x14ac:dyDescent="0.3">
      <c r="A59" s="10" t="s">
        <v>10</v>
      </c>
      <c r="B59" s="105" t="s">
        <v>92</v>
      </c>
      <c r="C59" s="105"/>
      <c r="D59" s="105"/>
    </row>
    <row r="60" spans="1:5" ht="32.25" customHeight="1" thickBot="1" x14ac:dyDescent="0.3">
      <c r="A60" s="207"/>
      <c r="B60" s="207"/>
      <c r="C60" s="207"/>
      <c r="D60" s="207"/>
      <c r="E60" s="4">
        <f>SUM(E37:E58)</f>
        <v>16</v>
      </c>
    </row>
    <row r="61" spans="1:5" ht="32.25" customHeight="1" x14ac:dyDescent="0.25">
      <c r="A61" s="198" t="s">
        <v>68</v>
      </c>
      <c r="B61" s="198"/>
      <c r="C61" s="91" t="s">
        <v>27</v>
      </c>
      <c r="D61" s="40" t="s">
        <v>45</v>
      </c>
    </row>
    <row r="62" spans="1:5" ht="32.25" customHeight="1" x14ac:dyDescent="0.25">
      <c r="A62" s="131" t="s">
        <v>96</v>
      </c>
      <c r="B62" s="132"/>
      <c r="C62" s="133" t="e">
        <f>D37+D44+D51+D58</f>
        <v>#VALUE!</v>
      </c>
      <c r="D62" s="135" t="e">
        <f>C62/E60*100</f>
        <v>#VALUE!</v>
      </c>
    </row>
    <row r="63" spans="1:5" ht="32.25" customHeight="1" thickBot="1" x14ac:dyDescent="0.3">
      <c r="A63" s="208" t="s">
        <v>95</v>
      </c>
      <c r="B63" s="209"/>
      <c r="C63" s="134"/>
      <c r="D63" s="136"/>
    </row>
    <row r="64" spans="1:5" ht="32.25" customHeight="1" thickBot="1" x14ac:dyDescent="0.3">
      <c r="A64" s="108"/>
      <c r="B64" s="109"/>
      <c r="C64" s="109"/>
      <c r="D64" s="110"/>
    </row>
    <row r="65" spans="1:5" ht="32.25" customHeight="1" thickBot="1" x14ac:dyDescent="0.3">
      <c r="A65" s="265" t="s">
        <v>306</v>
      </c>
      <c r="B65" s="266"/>
      <c r="C65" s="266"/>
      <c r="D65" s="267"/>
    </row>
    <row r="66" spans="1:5" ht="32.25" customHeight="1" thickBot="1" x14ac:dyDescent="0.3">
      <c r="A66" s="268" t="s">
        <v>126</v>
      </c>
      <c r="B66" s="269"/>
      <c r="C66" s="269"/>
      <c r="D66" s="270"/>
    </row>
    <row r="67" spans="1:5" ht="32.25" customHeight="1" x14ac:dyDescent="0.25">
      <c r="A67" s="192" t="s">
        <v>46</v>
      </c>
      <c r="B67" s="193"/>
      <c r="C67" s="194"/>
      <c r="D67" s="45" t="s">
        <v>9</v>
      </c>
    </row>
    <row r="68" spans="1:5" ht="32.25" customHeight="1" x14ac:dyDescent="0.25">
      <c r="A68" s="179" t="s">
        <v>300</v>
      </c>
      <c r="B68" s="179"/>
      <c r="C68" s="179"/>
      <c r="D68" s="60"/>
      <c r="E68" s="4">
        <v>4</v>
      </c>
    </row>
    <row r="69" spans="1:5" ht="32.25" customHeight="1" x14ac:dyDescent="0.25">
      <c r="A69" s="179" t="s">
        <v>100</v>
      </c>
      <c r="B69" s="179"/>
      <c r="C69" s="179"/>
      <c r="D69" s="60"/>
      <c r="E69" s="4">
        <v>4</v>
      </c>
    </row>
    <row r="70" spans="1:5" ht="32.25" customHeight="1" x14ac:dyDescent="0.25">
      <c r="A70" s="179" t="s">
        <v>295</v>
      </c>
      <c r="B70" s="179"/>
      <c r="C70" s="179"/>
      <c r="D70" s="60"/>
      <c r="E70" s="4">
        <v>4</v>
      </c>
    </row>
    <row r="71" spans="1:5" ht="32.25" customHeight="1" x14ac:dyDescent="0.25">
      <c r="A71" s="179" t="s">
        <v>340</v>
      </c>
      <c r="B71" s="179"/>
      <c r="C71" s="179"/>
      <c r="D71" s="60"/>
      <c r="E71" s="4">
        <v>4</v>
      </c>
    </row>
    <row r="72" spans="1:5" ht="32.25" customHeight="1" x14ac:dyDescent="0.25">
      <c r="A72" s="179" t="s">
        <v>347</v>
      </c>
      <c r="B72" s="179"/>
      <c r="C72" s="179"/>
      <c r="D72" s="60"/>
      <c r="E72" s="4">
        <v>4</v>
      </c>
    </row>
    <row r="73" spans="1:5" ht="32.25" customHeight="1" x14ac:dyDescent="0.25">
      <c r="A73" s="179" t="s">
        <v>296</v>
      </c>
      <c r="B73" s="179"/>
      <c r="C73" s="179"/>
      <c r="D73" s="60"/>
      <c r="E73" s="4">
        <v>4</v>
      </c>
    </row>
    <row r="74" spans="1:5" ht="32.25" customHeight="1" x14ac:dyDescent="0.25">
      <c r="A74" s="179" t="s">
        <v>358</v>
      </c>
      <c r="B74" s="179"/>
      <c r="C74" s="179"/>
      <c r="D74" s="60"/>
      <c r="E74" s="4">
        <v>4</v>
      </c>
    </row>
    <row r="75" spans="1:5" ht="32.25" customHeight="1" x14ac:dyDescent="0.25">
      <c r="A75" s="179" t="s">
        <v>339</v>
      </c>
      <c r="B75" s="179"/>
      <c r="C75" s="179"/>
      <c r="D75" s="60"/>
      <c r="E75" s="4">
        <v>4</v>
      </c>
    </row>
    <row r="76" spans="1:5" ht="32.25" customHeight="1" x14ac:dyDescent="0.25">
      <c r="A76" s="11"/>
      <c r="B76" s="12"/>
      <c r="C76" s="12" t="s">
        <v>54</v>
      </c>
      <c r="D76" s="13">
        <f>SUM(D68:D75)</f>
        <v>0</v>
      </c>
      <c r="E76" s="4">
        <f>SUM(E68:E75)</f>
        <v>32</v>
      </c>
    </row>
    <row r="77" spans="1:5" ht="60" customHeight="1" thickBot="1" x14ac:dyDescent="0.3">
      <c r="A77" s="14" t="s">
        <v>10</v>
      </c>
      <c r="B77" s="105" t="s">
        <v>92</v>
      </c>
      <c r="C77" s="105"/>
      <c r="D77" s="105"/>
    </row>
    <row r="78" spans="1:5" ht="32.25" customHeight="1" thickBot="1" x14ac:dyDescent="0.3">
      <c r="A78" s="157"/>
      <c r="B78" s="158"/>
      <c r="C78" s="158"/>
      <c r="D78" s="159"/>
    </row>
    <row r="79" spans="1:5" ht="32.25" customHeight="1" x14ac:dyDescent="0.25">
      <c r="A79" s="198" t="s">
        <v>67</v>
      </c>
      <c r="B79" s="199"/>
      <c r="C79" s="91" t="s">
        <v>27</v>
      </c>
      <c r="D79" s="40" t="s">
        <v>45</v>
      </c>
    </row>
    <row r="80" spans="1:5" ht="32.25" customHeight="1" x14ac:dyDescent="0.25">
      <c r="A80" s="125" t="s">
        <v>94</v>
      </c>
      <c r="B80" s="126"/>
      <c r="C80" s="127">
        <f>D76</f>
        <v>0</v>
      </c>
      <c r="D80" s="129">
        <f>C80/E76*100</f>
        <v>0</v>
      </c>
    </row>
    <row r="81" spans="1:1007" ht="32.25" customHeight="1" thickBot="1" x14ac:dyDescent="0.3">
      <c r="A81" s="115" t="s">
        <v>95</v>
      </c>
      <c r="B81" s="116"/>
      <c r="C81" s="128"/>
      <c r="D81" s="130"/>
    </row>
    <row r="82" spans="1:1007" ht="32.25" customHeight="1" thickBot="1" x14ac:dyDescent="0.3">
      <c r="A82" s="108"/>
      <c r="B82" s="109"/>
      <c r="C82" s="109"/>
      <c r="D82" s="110"/>
    </row>
    <row r="83" spans="1:1007" ht="32.25" customHeight="1" thickBot="1" x14ac:dyDescent="0.3">
      <c r="A83" s="200" t="s">
        <v>310</v>
      </c>
      <c r="B83" s="200"/>
      <c r="C83" s="200"/>
      <c r="D83" s="200"/>
    </row>
    <row r="84" spans="1:1007" ht="32.25" customHeight="1" x14ac:dyDescent="0.25">
      <c r="A84" s="285" t="s">
        <v>127</v>
      </c>
      <c r="B84" s="286"/>
      <c r="C84" s="286"/>
      <c r="D84" s="287"/>
      <c r="E84" s="15"/>
    </row>
    <row r="85" spans="1:1007" ht="25.5" customHeight="1" x14ac:dyDescent="0.25">
      <c r="A85" s="205" t="s">
        <v>88</v>
      </c>
      <c r="B85" s="288"/>
      <c r="C85" s="288"/>
      <c r="D85" s="289"/>
      <c r="E85" s="15"/>
    </row>
    <row r="86" spans="1:1007" ht="25.5" customHeight="1" x14ac:dyDescent="0.25">
      <c r="A86" s="202" t="s">
        <v>89</v>
      </c>
      <c r="B86" s="290"/>
      <c r="C86" s="290"/>
      <c r="D86" s="291"/>
      <c r="E86" s="15"/>
    </row>
    <row r="87" spans="1:1007" ht="25.5" customHeight="1" x14ac:dyDescent="0.25">
      <c r="A87" s="202" t="s">
        <v>90</v>
      </c>
      <c r="B87" s="290"/>
      <c r="C87" s="290"/>
      <c r="D87" s="291"/>
      <c r="E87" s="15"/>
    </row>
    <row r="88" spans="1:1007" ht="25.5" customHeight="1" x14ac:dyDescent="0.25">
      <c r="A88" s="202" t="s">
        <v>91</v>
      </c>
      <c r="B88" s="290"/>
      <c r="C88" s="290"/>
      <c r="D88" s="291"/>
      <c r="E88" s="15"/>
    </row>
    <row r="89" spans="1:1007" ht="25.5" customHeight="1" thickBot="1" x14ac:dyDescent="0.3">
      <c r="A89" s="195" t="s">
        <v>87</v>
      </c>
      <c r="B89" s="292"/>
      <c r="C89" s="292"/>
      <c r="D89" s="293"/>
      <c r="E89" s="15"/>
    </row>
    <row r="90" spans="1:1007" ht="26.25" customHeight="1" thickBot="1" x14ac:dyDescent="0.3">
      <c r="A90" s="201" t="s">
        <v>331</v>
      </c>
      <c r="B90" s="201"/>
      <c r="C90" s="201"/>
      <c r="D90" s="20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</row>
    <row r="91" spans="1:1007" ht="37.5" customHeight="1" x14ac:dyDescent="0.25">
      <c r="A91" s="106" t="s">
        <v>101</v>
      </c>
      <c r="B91" s="106"/>
      <c r="C91" s="106"/>
      <c r="D91" s="10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</row>
    <row r="92" spans="1:1007" ht="26.25" customHeight="1" x14ac:dyDescent="0.25">
      <c r="A92" s="206" t="s">
        <v>307</v>
      </c>
      <c r="B92" s="206"/>
      <c r="C92" s="206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</row>
    <row r="93" spans="1:1007" ht="26.25" customHeight="1" x14ac:dyDescent="0.25">
      <c r="A93" s="99" t="s">
        <v>28</v>
      </c>
      <c r="B93" s="99"/>
      <c r="C93" s="99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</row>
    <row r="94" spans="1:1007" ht="30.75" customHeight="1" x14ac:dyDescent="0.25">
      <c r="A94" s="98" t="s">
        <v>102</v>
      </c>
      <c r="B94" s="98"/>
      <c r="C94" s="98"/>
      <c r="D94" s="59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</row>
    <row r="95" spans="1:1007" ht="30.75" customHeight="1" x14ac:dyDescent="0.25">
      <c r="A95" s="98" t="s">
        <v>103</v>
      </c>
      <c r="B95" s="98"/>
      <c r="C95" s="98"/>
      <c r="D95" s="59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</row>
    <row r="96" spans="1:1007" ht="30.75" customHeight="1" x14ac:dyDescent="0.25">
      <c r="A96" s="99" t="s">
        <v>114</v>
      </c>
      <c r="B96" s="99"/>
      <c r="C96" s="99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</row>
    <row r="97" spans="1:1007" ht="30.75" customHeight="1" x14ac:dyDescent="0.25">
      <c r="A97" s="98" t="s">
        <v>115</v>
      </c>
      <c r="B97" s="98"/>
      <c r="C97" s="98"/>
      <c r="D97" s="59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</row>
    <row r="98" spans="1:1007" ht="30.75" customHeight="1" x14ac:dyDescent="0.25">
      <c r="A98" s="98" t="s">
        <v>116</v>
      </c>
      <c r="B98" s="98"/>
      <c r="C98" s="98"/>
      <c r="D98" s="59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</row>
    <row r="99" spans="1:1007" ht="26.25" customHeight="1" x14ac:dyDescent="0.25">
      <c r="A99" s="104" t="s">
        <v>55</v>
      </c>
      <c r="B99" s="104"/>
      <c r="C99" s="104"/>
      <c r="D99" s="9">
        <f>SUM(D94:D98)</f>
        <v>0</v>
      </c>
      <c r="E99" s="4">
        <f>SUM(E94:E98)</f>
        <v>16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</row>
    <row r="100" spans="1:1007" ht="60" customHeight="1" thickBot="1" x14ac:dyDescent="0.3">
      <c r="A100" s="39" t="s">
        <v>10</v>
      </c>
      <c r="B100" s="105" t="s">
        <v>92</v>
      </c>
      <c r="C100" s="105"/>
      <c r="D100" s="10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</row>
    <row r="101" spans="1:1007" ht="30" customHeight="1" x14ac:dyDescent="0.25">
      <c r="A101" s="188" t="s">
        <v>65</v>
      </c>
      <c r="B101" s="189"/>
      <c r="C101" s="95" t="s">
        <v>33</v>
      </c>
      <c r="D101" s="44" t="s">
        <v>44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</row>
    <row r="102" spans="1:1007" ht="30" customHeight="1" thickBot="1" x14ac:dyDescent="0.3">
      <c r="A102" s="190"/>
      <c r="B102" s="191"/>
      <c r="C102" s="20">
        <f>D99</f>
        <v>0</v>
      </c>
      <c r="D102" s="21">
        <f>C102/E99*100</f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</row>
    <row r="103" spans="1:1007" ht="15" customHeight="1" thickBot="1" x14ac:dyDescent="0.3">
      <c r="A103" s="157"/>
      <c r="B103" s="158"/>
      <c r="C103" s="158"/>
      <c r="D103" s="15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</row>
    <row r="104" spans="1:1007" ht="37.5" customHeight="1" thickBot="1" x14ac:dyDescent="0.3">
      <c r="A104" s="185" t="s">
        <v>317</v>
      </c>
      <c r="B104" s="186"/>
      <c r="C104" s="186"/>
      <c r="D104" s="18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</row>
    <row r="105" spans="1:1007" ht="26.25" customHeight="1" x14ac:dyDescent="0.25">
      <c r="A105" s="184" t="s">
        <v>308</v>
      </c>
      <c r="B105" s="184"/>
      <c r="C105" s="184"/>
      <c r="D105" s="18" t="s">
        <v>11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</row>
    <row r="106" spans="1:1007" ht="26.25" customHeight="1" x14ac:dyDescent="0.25">
      <c r="A106" s="99" t="s">
        <v>28</v>
      </c>
      <c r="B106" s="99"/>
      <c r="C106" s="99"/>
      <c r="D106" s="18" t="s">
        <v>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</row>
    <row r="107" spans="1:1007" s="16" customFormat="1" ht="26.25" customHeight="1" x14ac:dyDescent="0.25">
      <c r="A107" s="98" t="s">
        <v>104</v>
      </c>
      <c r="B107" s="98"/>
      <c r="C107" s="98"/>
      <c r="D107" s="61"/>
      <c r="E107" s="4">
        <v>4</v>
      </c>
    </row>
    <row r="108" spans="1:1007" ht="26.25" customHeight="1" x14ac:dyDescent="0.25">
      <c r="A108" s="179" t="s">
        <v>318</v>
      </c>
      <c r="B108" s="179"/>
      <c r="C108" s="179"/>
      <c r="D108" s="61"/>
      <c r="E108" s="4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</row>
    <row r="109" spans="1:1007" ht="26.25" customHeight="1" x14ac:dyDescent="0.25">
      <c r="A109" s="99" t="s">
        <v>114</v>
      </c>
      <c r="B109" s="99"/>
      <c r="C109" s="99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</row>
    <row r="110" spans="1:1007" ht="34.5" customHeight="1" x14ac:dyDescent="0.25">
      <c r="A110" s="98" t="s">
        <v>359</v>
      </c>
      <c r="B110" s="98"/>
      <c r="C110" s="98"/>
      <c r="D110" s="59"/>
      <c r="E110" s="4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</row>
    <row r="111" spans="1:1007" ht="26.25" customHeight="1" x14ac:dyDescent="0.25">
      <c r="A111" s="98" t="s">
        <v>118</v>
      </c>
      <c r="B111" s="98"/>
      <c r="C111" s="98"/>
      <c r="D111" s="59"/>
      <c r="E111" s="4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</row>
    <row r="112" spans="1:1007" ht="26.25" customHeight="1" x14ac:dyDescent="0.25">
      <c r="A112" s="104" t="s">
        <v>56</v>
      </c>
      <c r="B112" s="104"/>
      <c r="C112" s="104"/>
      <c r="D112" s="9">
        <f>SUM(D107:D111)</f>
        <v>0</v>
      </c>
      <c r="E112" s="4">
        <f>SUM(E107:E111)</f>
        <v>16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</row>
    <row r="113" spans="1:1007" ht="60" customHeight="1" thickBot="1" x14ac:dyDescent="0.3">
      <c r="A113" s="39" t="s">
        <v>10</v>
      </c>
      <c r="B113" s="105" t="s">
        <v>92</v>
      </c>
      <c r="C113" s="105"/>
      <c r="D113" s="10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</row>
    <row r="114" spans="1:1007" ht="30" customHeight="1" x14ac:dyDescent="0.25">
      <c r="A114" s="173" t="s">
        <v>43</v>
      </c>
      <c r="B114" s="174"/>
      <c r="C114" s="95" t="s">
        <v>33</v>
      </c>
      <c r="D114" s="44" t="s">
        <v>44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</row>
    <row r="115" spans="1:1007" ht="30" customHeight="1" thickBot="1" x14ac:dyDescent="0.3">
      <c r="A115" s="175"/>
      <c r="B115" s="176"/>
      <c r="C115" s="20">
        <f>D112</f>
        <v>0</v>
      </c>
      <c r="D115" s="21">
        <f>C115/E112*100</f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</row>
    <row r="116" spans="1:1007" ht="15" customHeight="1" thickBot="1" x14ac:dyDescent="0.3">
      <c r="A116" s="180"/>
      <c r="B116" s="181"/>
      <c r="C116" s="181"/>
      <c r="D116" s="18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</row>
    <row r="117" spans="1:1007" ht="37.5" customHeight="1" x14ac:dyDescent="0.25">
      <c r="A117" s="183" t="s">
        <v>360</v>
      </c>
      <c r="B117" s="183"/>
      <c r="C117" s="183"/>
      <c r="D117" s="18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</row>
    <row r="118" spans="1:1007" ht="26.25" customHeight="1" x14ac:dyDescent="0.25">
      <c r="A118" s="184" t="s">
        <v>308</v>
      </c>
      <c r="B118" s="184"/>
      <c r="C118" s="184"/>
      <c r="D118" s="17" t="s">
        <v>11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</row>
    <row r="119" spans="1:1007" ht="26.25" customHeight="1" x14ac:dyDescent="0.25">
      <c r="A119" s="99" t="s">
        <v>28</v>
      </c>
      <c r="B119" s="99"/>
      <c r="C119" s="99"/>
      <c r="D119" s="18" t="s">
        <v>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</row>
    <row r="120" spans="1:1007" ht="32.25" customHeight="1" x14ac:dyDescent="0.25">
      <c r="A120" s="98" t="s">
        <v>105</v>
      </c>
      <c r="B120" s="98"/>
      <c r="C120" s="98"/>
      <c r="D120" s="61"/>
      <c r="E120" s="4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</row>
    <row r="121" spans="1:1007" ht="26.25" customHeight="1" x14ac:dyDescent="0.25">
      <c r="A121" s="98" t="s">
        <v>106</v>
      </c>
      <c r="B121" s="98"/>
      <c r="C121" s="98"/>
      <c r="D121" s="61"/>
      <c r="E121" s="4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</row>
    <row r="122" spans="1:1007" ht="26.25" customHeight="1" x14ac:dyDescent="0.25">
      <c r="A122" s="99" t="s">
        <v>114</v>
      </c>
      <c r="B122" s="99"/>
      <c r="C122" s="99"/>
      <c r="D122" s="18" t="s">
        <v>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</row>
    <row r="123" spans="1:1007" ht="26.25" customHeight="1" x14ac:dyDescent="0.25">
      <c r="A123" s="98" t="s">
        <v>119</v>
      </c>
      <c r="B123" s="98"/>
      <c r="C123" s="98"/>
      <c r="D123" s="61"/>
      <c r="E123" s="4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</row>
    <row r="124" spans="1:1007" ht="52.5" customHeight="1" x14ac:dyDescent="0.25">
      <c r="A124" s="98" t="s">
        <v>361</v>
      </c>
      <c r="B124" s="98"/>
      <c r="C124" s="98"/>
      <c r="D124" s="61"/>
      <c r="E124" s="4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</row>
    <row r="125" spans="1:1007" s="16" customFormat="1" ht="26.25" customHeight="1" x14ac:dyDescent="0.25">
      <c r="A125" s="104" t="s">
        <v>57</v>
      </c>
      <c r="B125" s="104"/>
      <c r="C125" s="104"/>
      <c r="D125" s="9">
        <f>SUM(D120:D124)</f>
        <v>0</v>
      </c>
      <c r="E125" s="4">
        <f>SUM(E120:E124)</f>
        <v>16</v>
      </c>
    </row>
    <row r="126" spans="1:1007" ht="60" customHeight="1" thickBot="1" x14ac:dyDescent="0.3">
      <c r="A126" s="19" t="s">
        <v>10</v>
      </c>
      <c r="B126" s="105" t="s">
        <v>92</v>
      </c>
      <c r="C126" s="105"/>
      <c r="D126" s="10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</row>
    <row r="127" spans="1:1007" ht="30" customHeight="1" x14ac:dyDescent="0.25">
      <c r="A127" s="177" t="s">
        <v>64</v>
      </c>
      <c r="B127" s="178"/>
      <c r="C127" s="95" t="s">
        <v>33</v>
      </c>
      <c r="D127" s="44" t="s">
        <v>44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</row>
    <row r="128" spans="1:1007" ht="30" customHeight="1" thickBot="1" x14ac:dyDescent="0.3">
      <c r="A128" s="102"/>
      <c r="B128" s="103"/>
      <c r="C128" s="20">
        <f>D125</f>
        <v>0</v>
      </c>
      <c r="D128" s="21">
        <f>C128/E125*100</f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</row>
    <row r="129" spans="1:1007" ht="37.5" customHeight="1" x14ac:dyDescent="0.25">
      <c r="A129" s="106" t="s">
        <v>320</v>
      </c>
      <c r="B129" s="106"/>
      <c r="C129" s="106"/>
      <c r="D129" s="10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</row>
    <row r="130" spans="1:1007" ht="26.25" customHeight="1" x14ac:dyDescent="0.25">
      <c r="A130" s="99" t="s">
        <v>309</v>
      </c>
      <c r="B130" s="99"/>
      <c r="C130" s="99"/>
      <c r="D130" s="17" t="s">
        <v>11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</row>
    <row r="131" spans="1:1007" ht="26.25" customHeight="1" x14ac:dyDescent="0.25">
      <c r="A131" s="99" t="s">
        <v>31</v>
      </c>
      <c r="B131" s="99"/>
      <c r="C131" s="99"/>
      <c r="D131" s="22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</row>
    <row r="132" spans="1:1007" s="16" customFormat="1" ht="26.25" customHeight="1" x14ac:dyDescent="0.25">
      <c r="A132" s="98" t="s">
        <v>107</v>
      </c>
      <c r="B132" s="98"/>
      <c r="C132" s="98"/>
      <c r="D132" s="61"/>
      <c r="E132" s="4">
        <v>4</v>
      </c>
    </row>
    <row r="133" spans="1:1007" ht="26.25" customHeight="1" x14ac:dyDescent="0.25">
      <c r="A133" s="98" t="s">
        <v>108</v>
      </c>
      <c r="B133" s="98"/>
      <c r="C133" s="98"/>
      <c r="D133" s="61"/>
      <c r="E133" s="4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</row>
    <row r="134" spans="1:1007" ht="26.25" customHeight="1" x14ac:dyDescent="0.25">
      <c r="A134" s="99" t="s">
        <v>114</v>
      </c>
      <c r="B134" s="99"/>
      <c r="C134" s="99"/>
      <c r="D134" s="18" t="s">
        <v>9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</row>
    <row r="135" spans="1:1007" ht="26.25" customHeight="1" x14ac:dyDescent="0.25">
      <c r="A135" s="98" t="s">
        <v>120</v>
      </c>
      <c r="B135" s="98"/>
      <c r="C135" s="98"/>
      <c r="D135" s="61"/>
      <c r="E135" s="4">
        <v>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</row>
    <row r="136" spans="1:1007" ht="26.25" customHeight="1" x14ac:dyDescent="0.25">
      <c r="A136" s="98" t="s">
        <v>121</v>
      </c>
      <c r="B136" s="98"/>
      <c r="C136" s="98"/>
      <c r="D136" s="61"/>
      <c r="E136" s="4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</row>
    <row r="137" spans="1:1007" ht="26.25" customHeight="1" x14ac:dyDescent="0.25">
      <c r="A137" s="104" t="s">
        <v>58</v>
      </c>
      <c r="B137" s="104"/>
      <c r="C137" s="104"/>
      <c r="D137" s="9">
        <f>SUM(D132:D136)</f>
        <v>0</v>
      </c>
      <c r="E137" s="4">
        <f>SUM(E132:E136)</f>
        <v>16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</row>
    <row r="138" spans="1:1007" ht="60" customHeight="1" thickBot="1" x14ac:dyDescent="0.3">
      <c r="A138" s="14" t="s">
        <v>10</v>
      </c>
      <c r="B138" s="105" t="s">
        <v>92</v>
      </c>
      <c r="C138" s="105"/>
      <c r="D138" s="10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</row>
    <row r="139" spans="1:1007" ht="30" customHeight="1" x14ac:dyDescent="0.25">
      <c r="A139" s="100" t="s">
        <v>63</v>
      </c>
      <c r="B139" s="101"/>
      <c r="C139" s="95" t="s">
        <v>33</v>
      </c>
      <c r="D139" s="44" t="s">
        <v>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</row>
    <row r="140" spans="1:1007" ht="30" customHeight="1" thickBot="1" x14ac:dyDescent="0.3">
      <c r="A140" s="102"/>
      <c r="B140" s="103"/>
      <c r="C140" s="20">
        <f>D137</f>
        <v>0</v>
      </c>
      <c r="D140" s="21">
        <f>C140/E137*100</f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</row>
    <row r="141" spans="1:1007" ht="15" customHeight="1" x14ac:dyDescent="0.25">
      <c r="A141" s="23"/>
      <c r="B141" s="24"/>
      <c r="C141" s="25"/>
      <c r="D141" s="2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</row>
    <row r="142" spans="1:1007" ht="32.25" customHeight="1" x14ac:dyDescent="0.25">
      <c r="A142" s="138" t="s">
        <v>321</v>
      </c>
      <c r="B142" s="138"/>
      <c r="C142" s="138"/>
      <c r="D142" s="13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</row>
    <row r="143" spans="1:1007" ht="26.25" customHeight="1" x14ac:dyDescent="0.25">
      <c r="A143" s="99" t="s">
        <v>309</v>
      </c>
      <c r="B143" s="99"/>
      <c r="C143" s="99"/>
      <c r="D143" s="17" t="s">
        <v>11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</row>
    <row r="144" spans="1:1007" ht="26.25" customHeight="1" x14ac:dyDescent="0.25">
      <c r="A144" s="99" t="s">
        <v>31</v>
      </c>
      <c r="B144" s="99"/>
      <c r="C144" s="99"/>
      <c r="D144" s="22" t="s">
        <v>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</row>
    <row r="145" spans="1:1007" ht="26.25" customHeight="1" x14ac:dyDescent="0.25">
      <c r="A145" s="98" t="s">
        <v>109</v>
      </c>
      <c r="B145" s="98"/>
      <c r="C145" s="98"/>
      <c r="D145" s="61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</row>
    <row r="146" spans="1:1007" ht="26.25" customHeight="1" x14ac:dyDescent="0.25">
      <c r="A146" s="98" t="s">
        <v>110</v>
      </c>
      <c r="B146" s="98"/>
      <c r="C146" s="98"/>
      <c r="D146" s="61"/>
      <c r="E146" s="4">
        <v>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</row>
    <row r="147" spans="1:1007" ht="26.25" customHeight="1" x14ac:dyDescent="0.25">
      <c r="A147" s="99" t="s">
        <v>114</v>
      </c>
      <c r="B147" s="99"/>
      <c r="C147" s="99"/>
      <c r="D147" s="18" t="s">
        <v>9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</row>
    <row r="148" spans="1:1007" ht="26.25" customHeight="1" x14ac:dyDescent="0.25">
      <c r="A148" s="98" t="s">
        <v>341</v>
      </c>
      <c r="B148" s="98"/>
      <c r="C148" s="98"/>
      <c r="D148" s="61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</row>
    <row r="149" spans="1:1007" ht="42.75" customHeight="1" x14ac:dyDescent="0.25">
      <c r="A149" s="98" t="s">
        <v>362</v>
      </c>
      <c r="B149" s="98"/>
      <c r="C149" s="98"/>
      <c r="D149" s="61"/>
      <c r="E149" s="4">
        <v>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</row>
    <row r="150" spans="1:1007" ht="26.25" customHeight="1" x14ac:dyDescent="0.25">
      <c r="A150" s="104" t="s">
        <v>373</v>
      </c>
      <c r="B150" s="104"/>
      <c r="C150" s="104"/>
      <c r="D150" s="9">
        <f>SUM(D145:D149)</f>
        <v>0</v>
      </c>
      <c r="E150" s="4">
        <f>SUM(E145:E149)</f>
        <v>16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</row>
    <row r="151" spans="1:1007" ht="60" customHeight="1" thickBot="1" x14ac:dyDescent="0.3">
      <c r="A151" s="41" t="s">
        <v>10</v>
      </c>
      <c r="B151" s="105" t="s">
        <v>92</v>
      </c>
      <c r="C151" s="105"/>
      <c r="D151" s="10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</row>
    <row r="152" spans="1:1007" ht="30" customHeight="1" x14ac:dyDescent="0.25">
      <c r="A152" s="100" t="s">
        <v>322</v>
      </c>
      <c r="B152" s="101"/>
      <c r="C152" s="95" t="s">
        <v>33</v>
      </c>
      <c r="D152" s="44" t="s">
        <v>44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</row>
    <row r="153" spans="1:1007" ht="30" customHeight="1" thickBot="1" x14ac:dyDescent="0.3">
      <c r="A153" s="102"/>
      <c r="B153" s="103"/>
      <c r="C153" s="42">
        <f>D150</f>
        <v>0</v>
      </c>
      <c r="D153" s="21">
        <f>C153/E150*100</f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</row>
    <row r="154" spans="1:1007" ht="34.5" customHeight="1" x14ac:dyDescent="0.25">
      <c r="A154" s="106" t="s">
        <v>363</v>
      </c>
      <c r="B154" s="106"/>
      <c r="C154" s="106"/>
      <c r="D154" s="10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</row>
    <row r="155" spans="1:1007" ht="26.25" customHeight="1" x14ac:dyDescent="0.25">
      <c r="A155" s="99" t="s">
        <v>309</v>
      </c>
      <c r="B155" s="99"/>
      <c r="C155" s="99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</row>
    <row r="156" spans="1:1007" ht="26.25" customHeight="1" x14ac:dyDescent="0.25">
      <c r="A156" s="99" t="s">
        <v>31</v>
      </c>
      <c r="B156" s="99"/>
      <c r="C156" s="99"/>
      <c r="D156" s="22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</row>
    <row r="157" spans="1:1007" ht="26.25" customHeight="1" x14ac:dyDescent="0.25">
      <c r="A157" s="98" t="s">
        <v>111</v>
      </c>
      <c r="B157" s="98"/>
      <c r="C157" s="98"/>
      <c r="D157" s="62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</row>
    <row r="158" spans="1:1007" ht="26.25" customHeight="1" x14ac:dyDescent="0.25">
      <c r="A158" s="98" t="s">
        <v>112</v>
      </c>
      <c r="B158" s="98"/>
      <c r="C158" s="98"/>
      <c r="D158" s="62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</row>
    <row r="159" spans="1:1007" ht="26.25" customHeight="1" x14ac:dyDescent="0.25">
      <c r="A159" s="99" t="s">
        <v>114</v>
      </c>
      <c r="B159" s="99"/>
      <c r="C159" s="99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</row>
    <row r="160" spans="1:1007" ht="26.25" customHeight="1" x14ac:dyDescent="0.25">
      <c r="A160" s="98" t="s">
        <v>122</v>
      </c>
      <c r="B160" s="98"/>
      <c r="C160" s="98"/>
      <c r="D160" s="61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</row>
    <row r="161" spans="1:1007" ht="34.5" customHeight="1" x14ac:dyDescent="0.25">
      <c r="A161" s="98" t="s">
        <v>364</v>
      </c>
      <c r="B161" s="98"/>
      <c r="C161" s="98"/>
      <c r="D161" s="61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</row>
    <row r="162" spans="1:1007" ht="26.25" customHeight="1" x14ac:dyDescent="0.25">
      <c r="A162" s="104" t="s">
        <v>369</v>
      </c>
      <c r="B162" s="104"/>
      <c r="C162" s="104"/>
      <c r="D162" s="9">
        <f>SUM(D157:D161)</f>
        <v>0</v>
      </c>
      <c r="E162" s="4">
        <f>SUM(E157:E161)</f>
        <v>16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</row>
    <row r="163" spans="1:1007" ht="60" customHeight="1" thickBot="1" x14ac:dyDescent="0.3">
      <c r="A163" s="14" t="s">
        <v>10</v>
      </c>
      <c r="B163" s="105" t="s">
        <v>92</v>
      </c>
      <c r="C163" s="105"/>
      <c r="D163" s="10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</row>
    <row r="164" spans="1:1007" ht="30" customHeight="1" x14ac:dyDescent="0.25">
      <c r="A164" s="100" t="s">
        <v>323</v>
      </c>
      <c r="B164" s="101"/>
      <c r="C164" s="95" t="s">
        <v>33</v>
      </c>
      <c r="D164" s="44" t="s">
        <v>44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</row>
    <row r="165" spans="1:1007" ht="30" customHeight="1" thickBot="1" x14ac:dyDescent="0.3">
      <c r="A165" s="102"/>
      <c r="B165" s="103"/>
      <c r="C165" s="28">
        <f>D162</f>
        <v>0</v>
      </c>
      <c r="D165" s="58">
        <f>C165/E162*100</f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</row>
    <row r="166" spans="1:1007" ht="37.5" customHeight="1" x14ac:dyDescent="0.25">
      <c r="A166" s="106" t="s">
        <v>324</v>
      </c>
      <c r="B166" s="106"/>
      <c r="C166" s="106"/>
      <c r="D166" s="10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</row>
    <row r="167" spans="1:1007" ht="26.25" customHeight="1" x14ac:dyDescent="0.25">
      <c r="A167" s="99" t="s">
        <v>309</v>
      </c>
      <c r="B167" s="99"/>
      <c r="C167" s="99"/>
      <c r="D167" s="17" t="s">
        <v>11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</row>
    <row r="168" spans="1:1007" ht="26.25" customHeight="1" x14ac:dyDescent="0.25">
      <c r="A168" s="99" t="s">
        <v>31</v>
      </c>
      <c r="B168" s="99"/>
      <c r="C168" s="99"/>
      <c r="D168" s="22" t="s">
        <v>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</row>
    <row r="169" spans="1:1007" ht="32.25" customHeight="1" x14ac:dyDescent="0.25">
      <c r="A169" s="98" t="s">
        <v>365</v>
      </c>
      <c r="B169" s="98"/>
      <c r="C169" s="98"/>
      <c r="D169" s="61"/>
      <c r="E169" s="4">
        <v>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</row>
    <row r="170" spans="1:1007" ht="32.25" customHeight="1" x14ac:dyDescent="0.25">
      <c r="A170" s="98" t="s">
        <v>366</v>
      </c>
      <c r="B170" s="98"/>
      <c r="C170" s="98"/>
      <c r="D170" s="61"/>
      <c r="E170" s="4">
        <v>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</row>
    <row r="171" spans="1:1007" ht="26.25" customHeight="1" x14ac:dyDescent="0.25">
      <c r="A171" s="99" t="s">
        <v>114</v>
      </c>
      <c r="B171" s="99"/>
      <c r="C171" s="99"/>
      <c r="D171" s="18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</row>
    <row r="172" spans="1:1007" ht="32.25" customHeight="1" x14ac:dyDescent="0.25">
      <c r="A172" s="98" t="s">
        <v>367</v>
      </c>
      <c r="B172" s="98"/>
      <c r="C172" s="98"/>
      <c r="D172" s="61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</row>
    <row r="173" spans="1:1007" ht="32.25" customHeight="1" x14ac:dyDescent="0.25">
      <c r="A173" s="98" t="s">
        <v>123</v>
      </c>
      <c r="B173" s="98"/>
      <c r="C173" s="98"/>
      <c r="D173" s="61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</row>
    <row r="174" spans="1:1007" ht="26.25" customHeight="1" x14ac:dyDescent="0.25">
      <c r="A174" s="104" t="s">
        <v>370</v>
      </c>
      <c r="B174" s="104"/>
      <c r="C174" s="104"/>
      <c r="D174" s="9">
        <f>SUM(D169:D173)</f>
        <v>0</v>
      </c>
      <c r="E174" s="4">
        <f>SUM(E169:E173)</f>
        <v>16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</row>
    <row r="175" spans="1:1007" ht="60" customHeight="1" thickBot="1" x14ac:dyDescent="0.3">
      <c r="A175" s="39" t="s">
        <v>10</v>
      </c>
      <c r="B175" s="105" t="s">
        <v>92</v>
      </c>
      <c r="C175" s="105"/>
      <c r="D175" s="10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</row>
    <row r="176" spans="1:1007" ht="30" customHeight="1" x14ac:dyDescent="0.25">
      <c r="A176" s="100" t="s">
        <v>325</v>
      </c>
      <c r="B176" s="101"/>
      <c r="C176" s="95" t="s">
        <v>33</v>
      </c>
      <c r="D176" s="44" t="s">
        <v>44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</row>
    <row r="177" spans="1:1007" ht="30" customHeight="1" thickBot="1" x14ac:dyDescent="0.3">
      <c r="A177" s="102"/>
      <c r="B177" s="103"/>
      <c r="C177" s="20">
        <f>D174</f>
        <v>0</v>
      </c>
      <c r="D177" s="21">
        <f>C177/E174*100</f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</row>
    <row r="178" spans="1:1007" ht="37.5" customHeight="1" x14ac:dyDescent="0.25">
      <c r="A178" s="106" t="s">
        <v>327</v>
      </c>
      <c r="B178" s="106"/>
      <c r="C178" s="106"/>
      <c r="D178" s="10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</row>
    <row r="179" spans="1:1007" ht="26.25" customHeight="1" x14ac:dyDescent="0.25">
      <c r="A179" s="99" t="s">
        <v>309</v>
      </c>
      <c r="B179" s="99"/>
      <c r="C179" s="99"/>
      <c r="D179" s="17" t="s">
        <v>11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</row>
    <row r="180" spans="1:1007" ht="26.25" customHeight="1" x14ac:dyDescent="0.25">
      <c r="A180" s="99" t="s">
        <v>31</v>
      </c>
      <c r="B180" s="99"/>
      <c r="C180" s="99"/>
      <c r="D180" s="22" t="s">
        <v>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</row>
    <row r="181" spans="1:1007" ht="32.25" customHeight="1" x14ac:dyDescent="0.25">
      <c r="A181" s="107" t="s">
        <v>319</v>
      </c>
      <c r="B181" s="107"/>
      <c r="C181" s="107"/>
      <c r="D181" s="61"/>
      <c r="E181" s="4">
        <v>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</row>
    <row r="182" spans="1:1007" ht="32.25" customHeight="1" x14ac:dyDescent="0.25">
      <c r="A182" s="98" t="s">
        <v>113</v>
      </c>
      <c r="B182" s="98"/>
      <c r="C182" s="98"/>
      <c r="D182" s="61"/>
      <c r="E182" s="4">
        <v>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</row>
    <row r="183" spans="1:1007" ht="32.25" customHeight="1" x14ac:dyDescent="0.25">
      <c r="A183" s="99" t="s">
        <v>114</v>
      </c>
      <c r="B183" s="99"/>
      <c r="C183" s="99"/>
      <c r="D183" s="18" t="s">
        <v>9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</row>
    <row r="184" spans="1:1007" ht="32.25" customHeight="1" x14ac:dyDescent="0.25">
      <c r="A184" s="98" t="s">
        <v>124</v>
      </c>
      <c r="B184" s="98"/>
      <c r="C184" s="98"/>
      <c r="D184" s="61"/>
      <c r="E184" s="4">
        <v>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</row>
    <row r="185" spans="1:1007" ht="32.25" customHeight="1" x14ac:dyDescent="0.25">
      <c r="A185" s="98" t="s">
        <v>125</v>
      </c>
      <c r="B185" s="98"/>
      <c r="C185" s="98"/>
      <c r="D185" s="61"/>
      <c r="E185" s="4">
        <v>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</row>
    <row r="186" spans="1:1007" ht="26.25" customHeight="1" x14ac:dyDescent="0.25">
      <c r="A186" s="104" t="s">
        <v>371</v>
      </c>
      <c r="B186" s="104"/>
      <c r="C186" s="104"/>
      <c r="D186" s="9">
        <f>SUM(D181:D185)</f>
        <v>0</v>
      </c>
      <c r="E186" s="4">
        <f>SUM(E181:E185)</f>
        <v>16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</row>
    <row r="187" spans="1:1007" ht="60" customHeight="1" thickBot="1" x14ac:dyDescent="0.3">
      <c r="A187" s="39" t="s">
        <v>10</v>
      </c>
      <c r="B187" s="105" t="s">
        <v>92</v>
      </c>
      <c r="C187" s="105"/>
      <c r="D187" s="10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</row>
    <row r="188" spans="1:1007" ht="30" customHeight="1" x14ac:dyDescent="0.25">
      <c r="A188" s="100" t="s">
        <v>326</v>
      </c>
      <c r="B188" s="101"/>
      <c r="C188" s="95" t="s">
        <v>33</v>
      </c>
      <c r="D188" s="44" t="s">
        <v>44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</row>
    <row r="189" spans="1:1007" ht="30" customHeight="1" thickBot="1" x14ac:dyDescent="0.3">
      <c r="A189" s="102"/>
      <c r="B189" s="103"/>
      <c r="C189" s="28">
        <f>D186</f>
        <v>0</v>
      </c>
      <c r="D189" s="21">
        <f>C189/E186*100</f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</row>
    <row r="190" spans="1:1007" ht="15" customHeight="1" thickBot="1" x14ac:dyDescent="0.3">
      <c r="A190" s="111"/>
      <c r="B190" s="112"/>
      <c r="C190" s="112"/>
      <c r="D190" s="113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</row>
    <row r="191" spans="1:1007" ht="30" customHeight="1" x14ac:dyDescent="0.25">
      <c r="A191" s="100" t="s">
        <v>12</v>
      </c>
      <c r="B191" s="101"/>
      <c r="C191" s="95" t="s">
        <v>34</v>
      </c>
      <c r="D191" s="40" t="s">
        <v>47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</row>
    <row r="192" spans="1:1007" ht="30" customHeight="1" thickBot="1" x14ac:dyDescent="0.3">
      <c r="A192" s="102"/>
      <c r="B192" s="103"/>
      <c r="C192" s="35">
        <f>C102+C115+C128+C140+C153+C165+C177+C189</f>
        <v>0</v>
      </c>
      <c r="D192" s="34">
        <f>C192/E192*100</f>
        <v>0</v>
      </c>
      <c r="E192" s="4">
        <f>E99+E112+E125+E137+E150+E162+E174+E186</f>
        <v>128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</row>
    <row r="193" spans="1:1007" s="5" customFormat="1" ht="15" customHeight="1" thickBot="1" x14ac:dyDescent="0.3">
      <c r="A193" s="108"/>
      <c r="B193" s="109"/>
      <c r="C193" s="109"/>
      <c r="D193" s="110"/>
      <c r="E193" s="4"/>
    </row>
    <row r="194" spans="1:1007" ht="26.25" customHeight="1" x14ac:dyDescent="0.25">
      <c r="A194" s="137" t="s">
        <v>328</v>
      </c>
      <c r="B194" s="137"/>
      <c r="C194" s="137"/>
      <c r="D194" s="13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</row>
    <row r="195" spans="1:1007" ht="37.5" customHeight="1" x14ac:dyDescent="0.25">
      <c r="A195" s="138" t="s">
        <v>129</v>
      </c>
      <c r="B195" s="138"/>
      <c r="C195" s="138"/>
      <c r="D195" s="13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</row>
    <row r="196" spans="1:1007" ht="26.25" customHeight="1" x14ac:dyDescent="0.25">
      <c r="A196" s="99" t="s">
        <v>308</v>
      </c>
      <c r="B196" s="99"/>
      <c r="C196" s="99"/>
      <c r="D196" s="17" t="s">
        <v>11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</row>
    <row r="197" spans="1:1007" ht="26.25" customHeight="1" x14ac:dyDescent="0.25">
      <c r="A197" s="99" t="s">
        <v>97</v>
      </c>
      <c r="B197" s="99"/>
      <c r="C197" s="99"/>
      <c r="D197" s="22" t="s">
        <v>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</row>
    <row r="198" spans="1:1007" ht="26.25" customHeight="1" x14ac:dyDescent="0.25">
      <c r="A198" s="98" t="s">
        <v>130</v>
      </c>
      <c r="B198" s="98"/>
      <c r="C198" s="98"/>
      <c r="D198" s="61"/>
      <c r="E198" s="4">
        <v>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</row>
    <row r="199" spans="1:1007" ht="26.25" customHeight="1" x14ac:dyDescent="0.25">
      <c r="A199" s="98" t="s">
        <v>131</v>
      </c>
      <c r="B199" s="98"/>
      <c r="C199" s="98"/>
      <c r="D199" s="61"/>
      <c r="E199" s="4">
        <v>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</row>
    <row r="200" spans="1:1007" ht="26.25" customHeight="1" x14ac:dyDescent="0.25">
      <c r="A200" s="99" t="s">
        <v>114</v>
      </c>
      <c r="B200" s="99"/>
      <c r="C200" s="99"/>
      <c r="D200" s="18" t="s">
        <v>9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</row>
    <row r="201" spans="1:1007" ht="26.25" customHeight="1" x14ac:dyDescent="0.25">
      <c r="A201" s="98" t="s">
        <v>132</v>
      </c>
      <c r="B201" s="98"/>
      <c r="C201" s="98"/>
      <c r="D201" s="61"/>
      <c r="E201" s="4">
        <v>4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</row>
    <row r="202" spans="1:1007" ht="30.75" customHeight="1" x14ac:dyDescent="0.25">
      <c r="A202" s="98" t="s">
        <v>133</v>
      </c>
      <c r="B202" s="98"/>
      <c r="C202" s="98"/>
      <c r="D202" s="61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</row>
    <row r="203" spans="1:1007" ht="26.25" customHeight="1" x14ac:dyDescent="0.25">
      <c r="A203" s="104" t="s">
        <v>59</v>
      </c>
      <c r="B203" s="104"/>
      <c r="C203" s="104"/>
      <c r="D203" s="9">
        <f>SUM(D198:D202)</f>
        <v>0</v>
      </c>
      <c r="E203" s="4">
        <f>SUM(E198:E202)</f>
        <v>16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</row>
    <row r="204" spans="1:1007" ht="60" customHeight="1" thickBot="1" x14ac:dyDescent="0.3">
      <c r="A204" s="10" t="s">
        <v>10</v>
      </c>
      <c r="B204" s="105" t="s">
        <v>92</v>
      </c>
      <c r="C204" s="105"/>
      <c r="D204" s="10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</row>
    <row r="205" spans="1:1007" ht="30" customHeight="1" x14ac:dyDescent="0.25">
      <c r="A205" s="140" t="s">
        <v>329</v>
      </c>
      <c r="B205" s="141"/>
      <c r="C205" s="65" t="s">
        <v>33</v>
      </c>
      <c r="D205" s="66" t="s">
        <v>44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</row>
    <row r="206" spans="1:1007" ht="30" customHeight="1" thickBot="1" x14ac:dyDescent="0.3">
      <c r="A206" s="102"/>
      <c r="B206" s="103"/>
      <c r="C206" s="28">
        <f>D203</f>
        <v>0</v>
      </c>
      <c r="D206" s="21">
        <f>C206/E203*100</f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</row>
    <row r="207" spans="1:1007" ht="15" customHeight="1" thickBot="1" x14ac:dyDescent="0.3">
      <c r="A207" s="29"/>
      <c r="B207" s="112"/>
      <c r="C207" s="112"/>
      <c r="D207" s="113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</row>
    <row r="208" spans="1:1007" ht="30" customHeight="1" x14ac:dyDescent="0.25">
      <c r="A208" s="100" t="s">
        <v>330</v>
      </c>
      <c r="B208" s="101"/>
      <c r="C208" s="95" t="s">
        <v>34</v>
      </c>
      <c r="D208" s="40" t="s">
        <v>47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</row>
    <row r="209" spans="1:1007" ht="30" customHeight="1" thickBot="1" x14ac:dyDescent="0.3">
      <c r="A209" s="102"/>
      <c r="B209" s="103"/>
      <c r="C209" s="33">
        <f>C206</f>
        <v>0</v>
      </c>
      <c r="D209" s="34">
        <f>C209/E203*100</f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</row>
    <row r="210" spans="1:1007" ht="15" customHeight="1" thickBot="1" x14ac:dyDescent="0.3">
      <c r="A210" s="114"/>
      <c r="B210" s="114"/>
      <c r="C210" s="114"/>
      <c r="D210" s="11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</row>
    <row r="211" spans="1:1007" ht="26.25" customHeight="1" x14ac:dyDescent="0.25">
      <c r="A211" s="137" t="s">
        <v>332</v>
      </c>
      <c r="B211" s="137"/>
      <c r="C211" s="137"/>
      <c r="D211" s="13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</row>
    <row r="212" spans="1:1007" ht="37.5" customHeight="1" x14ac:dyDescent="0.25">
      <c r="A212" s="138" t="s">
        <v>134</v>
      </c>
      <c r="B212" s="138"/>
      <c r="C212" s="138"/>
      <c r="D212" s="1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</row>
    <row r="213" spans="1:1007" ht="26.25" customHeight="1" x14ac:dyDescent="0.25">
      <c r="A213" s="99" t="s">
        <v>308</v>
      </c>
      <c r="B213" s="99"/>
      <c r="C213" s="99"/>
      <c r="D213" s="17" t="s">
        <v>11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</row>
    <row r="214" spans="1:1007" ht="26.25" customHeight="1" x14ac:dyDescent="0.25">
      <c r="A214" s="99" t="s">
        <v>97</v>
      </c>
      <c r="B214" s="99"/>
      <c r="C214" s="99"/>
      <c r="D214" s="22" t="s">
        <v>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</row>
    <row r="215" spans="1:1007" ht="26.25" customHeight="1" x14ac:dyDescent="0.25">
      <c r="A215" s="98" t="s">
        <v>135</v>
      </c>
      <c r="B215" s="98"/>
      <c r="C215" s="98"/>
      <c r="D215" s="61"/>
      <c r="E215" s="4">
        <v>4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  <c r="ALK215" s="5"/>
      <c r="ALL215" s="5"/>
      <c r="ALM215" s="5"/>
      <c r="ALN215" s="5"/>
      <c r="ALO215" s="5"/>
      <c r="ALP215" s="5"/>
      <c r="ALQ215" s="5"/>
      <c r="ALR215" s="5"/>
      <c r="ALS215" s="5"/>
    </row>
    <row r="216" spans="1:1007" ht="26.25" customHeight="1" x14ac:dyDescent="0.25">
      <c r="A216" s="98" t="s">
        <v>136</v>
      </c>
      <c r="B216" s="98"/>
      <c r="C216" s="98"/>
      <c r="D216" s="61"/>
      <c r="E216" s="4">
        <v>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  <c r="ALK216" s="5"/>
      <c r="ALL216" s="5"/>
      <c r="ALM216" s="5"/>
      <c r="ALN216" s="5"/>
      <c r="ALO216" s="5"/>
      <c r="ALP216" s="5"/>
      <c r="ALQ216" s="5"/>
      <c r="ALR216" s="5"/>
      <c r="ALS216" s="5"/>
    </row>
    <row r="217" spans="1:1007" ht="26.25" customHeight="1" x14ac:dyDescent="0.25">
      <c r="A217" s="99" t="s">
        <v>114</v>
      </c>
      <c r="B217" s="99"/>
      <c r="C217" s="99"/>
      <c r="D217" s="18" t="s">
        <v>9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  <c r="WQ217" s="5"/>
      <c r="WR217" s="5"/>
      <c r="WS217" s="5"/>
      <c r="WT217" s="5"/>
      <c r="WU217" s="5"/>
      <c r="WV217" s="5"/>
      <c r="WW217" s="5"/>
      <c r="WX217" s="5"/>
      <c r="WY217" s="5"/>
      <c r="WZ217" s="5"/>
      <c r="XA217" s="5"/>
      <c r="XB217" s="5"/>
      <c r="XC217" s="5"/>
      <c r="XD217" s="5"/>
      <c r="XE217" s="5"/>
      <c r="XF217" s="5"/>
      <c r="XG217" s="5"/>
      <c r="XH217" s="5"/>
      <c r="XI217" s="5"/>
      <c r="XJ217" s="5"/>
      <c r="XK217" s="5"/>
      <c r="XL217" s="5"/>
      <c r="XM217" s="5"/>
      <c r="XN217" s="5"/>
      <c r="XO217" s="5"/>
      <c r="XP217" s="5"/>
      <c r="XQ217" s="5"/>
      <c r="XR217" s="5"/>
      <c r="XS217" s="5"/>
      <c r="XT217" s="5"/>
      <c r="XU217" s="5"/>
      <c r="XV217" s="5"/>
      <c r="XW217" s="5"/>
      <c r="XX217" s="5"/>
      <c r="XY217" s="5"/>
      <c r="XZ217" s="5"/>
      <c r="YA217" s="5"/>
      <c r="YB217" s="5"/>
      <c r="YC217" s="5"/>
      <c r="YD217" s="5"/>
      <c r="YE217" s="5"/>
      <c r="YF217" s="5"/>
      <c r="YG217" s="5"/>
      <c r="YH217" s="5"/>
      <c r="YI217" s="5"/>
      <c r="YJ217" s="5"/>
      <c r="YK217" s="5"/>
      <c r="YL217" s="5"/>
      <c r="YM217" s="5"/>
      <c r="YN217" s="5"/>
      <c r="YO217" s="5"/>
      <c r="YP217" s="5"/>
      <c r="YQ217" s="5"/>
      <c r="YR217" s="5"/>
      <c r="YS217" s="5"/>
      <c r="YT217" s="5"/>
      <c r="YU217" s="5"/>
      <c r="YV217" s="5"/>
      <c r="YW217" s="5"/>
      <c r="YX217" s="5"/>
      <c r="YY217" s="5"/>
      <c r="YZ217" s="5"/>
      <c r="ZA217" s="5"/>
      <c r="ZB217" s="5"/>
      <c r="ZC217" s="5"/>
      <c r="ZD217" s="5"/>
      <c r="ZE217" s="5"/>
      <c r="ZF217" s="5"/>
      <c r="ZG217" s="5"/>
      <c r="ZH217" s="5"/>
      <c r="ZI217" s="5"/>
      <c r="ZJ217" s="5"/>
      <c r="ZK217" s="5"/>
      <c r="ZL217" s="5"/>
      <c r="ZM217" s="5"/>
      <c r="ZN217" s="5"/>
      <c r="ZO217" s="5"/>
      <c r="ZP217" s="5"/>
      <c r="ZQ217" s="5"/>
      <c r="ZR217" s="5"/>
      <c r="ZS217" s="5"/>
      <c r="ZT217" s="5"/>
      <c r="ZU217" s="5"/>
      <c r="ZV217" s="5"/>
      <c r="ZW217" s="5"/>
      <c r="ZX217" s="5"/>
      <c r="ZY217" s="5"/>
      <c r="ZZ217" s="5"/>
      <c r="AAA217" s="5"/>
      <c r="AAB217" s="5"/>
      <c r="AAC217" s="5"/>
      <c r="AAD217" s="5"/>
      <c r="AAE217" s="5"/>
      <c r="AAF217" s="5"/>
      <c r="AAG217" s="5"/>
      <c r="AAH217" s="5"/>
      <c r="AAI217" s="5"/>
      <c r="AAJ217" s="5"/>
      <c r="AAK217" s="5"/>
      <c r="AAL217" s="5"/>
      <c r="AAM217" s="5"/>
      <c r="AAN217" s="5"/>
      <c r="AAO217" s="5"/>
      <c r="AAP217" s="5"/>
      <c r="AAQ217" s="5"/>
      <c r="AAR217" s="5"/>
      <c r="AAS217" s="5"/>
      <c r="AAT217" s="5"/>
      <c r="AAU217" s="5"/>
      <c r="AAV217" s="5"/>
      <c r="AAW217" s="5"/>
      <c r="AAX217" s="5"/>
      <c r="AAY217" s="5"/>
      <c r="AAZ217" s="5"/>
      <c r="ABA217" s="5"/>
      <c r="ABB217" s="5"/>
      <c r="ABC217" s="5"/>
      <c r="ABD217" s="5"/>
      <c r="ABE217" s="5"/>
      <c r="ABF217" s="5"/>
      <c r="ABG217" s="5"/>
      <c r="ABH217" s="5"/>
      <c r="ABI217" s="5"/>
      <c r="ABJ217" s="5"/>
      <c r="ABK217" s="5"/>
      <c r="ABL217" s="5"/>
      <c r="ABM217" s="5"/>
      <c r="ABN217" s="5"/>
      <c r="ABO217" s="5"/>
      <c r="ABP217" s="5"/>
      <c r="ABQ217" s="5"/>
      <c r="ABR217" s="5"/>
      <c r="ABS217" s="5"/>
      <c r="ABT217" s="5"/>
      <c r="ABU217" s="5"/>
      <c r="ABV217" s="5"/>
      <c r="ABW217" s="5"/>
      <c r="ABX217" s="5"/>
      <c r="ABY217" s="5"/>
      <c r="ABZ217" s="5"/>
      <c r="ACA217" s="5"/>
      <c r="ACB217" s="5"/>
      <c r="ACC217" s="5"/>
      <c r="ACD217" s="5"/>
      <c r="ACE217" s="5"/>
      <c r="ACF217" s="5"/>
      <c r="ACG217" s="5"/>
      <c r="ACH217" s="5"/>
      <c r="ACI217" s="5"/>
      <c r="ACJ217" s="5"/>
      <c r="ACK217" s="5"/>
      <c r="ACL217" s="5"/>
      <c r="ACM217" s="5"/>
      <c r="ACN217" s="5"/>
      <c r="ACO217" s="5"/>
      <c r="ACP217" s="5"/>
      <c r="ACQ217" s="5"/>
      <c r="ACR217" s="5"/>
      <c r="ACS217" s="5"/>
      <c r="ACT217" s="5"/>
      <c r="ACU217" s="5"/>
      <c r="ACV217" s="5"/>
      <c r="ACW217" s="5"/>
      <c r="ACX217" s="5"/>
      <c r="ACY217" s="5"/>
      <c r="ACZ217" s="5"/>
      <c r="ADA217" s="5"/>
      <c r="ADB217" s="5"/>
      <c r="ADC217" s="5"/>
      <c r="ADD217" s="5"/>
      <c r="ADE217" s="5"/>
      <c r="ADF217" s="5"/>
      <c r="ADG217" s="5"/>
      <c r="ADH217" s="5"/>
      <c r="ADI217" s="5"/>
      <c r="ADJ217" s="5"/>
      <c r="ADK217" s="5"/>
      <c r="ADL217" s="5"/>
      <c r="ADM217" s="5"/>
      <c r="ADN217" s="5"/>
      <c r="ADO217" s="5"/>
      <c r="ADP217" s="5"/>
      <c r="ADQ217" s="5"/>
      <c r="ADR217" s="5"/>
      <c r="ADS217" s="5"/>
      <c r="ADT217" s="5"/>
      <c r="ADU217" s="5"/>
      <c r="ADV217" s="5"/>
      <c r="ADW217" s="5"/>
      <c r="ADX217" s="5"/>
      <c r="ADY217" s="5"/>
      <c r="ADZ217" s="5"/>
      <c r="AEA217" s="5"/>
      <c r="AEB217" s="5"/>
      <c r="AEC217" s="5"/>
      <c r="AED217" s="5"/>
      <c r="AEE217" s="5"/>
      <c r="AEF217" s="5"/>
      <c r="AEG217" s="5"/>
      <c r="AEH217" s="5"/>
      <c r="AEI217" s="5"/>
      <c r="AEJ217" s="5"/>
      <c r="AEK217" s="5"/>
      <c r="AEL217" s="5"/>
      <c r="AEM217" s="5"/>
      <c r="AEN217" s="5"/>
      <c r="AEO217" s="5"/>
      <c r="AEP217" s="5"/>
      <c r="AEQ217" s="5"/>
      <c r="AER217" s="5"/>
      <c r="AES217" s="5"/>
      <c r="AET217" s="5"/>
      <c r="AEU217" s="5"/>
      <c r="AEV217" s="5"/>
      <c r="AEW217" s="5"/>
      <c r="AEX217" s="5"/>
      <c r="AEY217" s="5"/>
      <c r="AEZ217" s="5"/>
      <c r="AFA217" s="5"/>
      <c r="AFB217" s="5"/>
      <c r="AFC217" s="5"/>
      <c r="AFD217" s="5"/>
      <c r="AFE217" s="5"/>
      <c r="AFF217" s="5"/>
      <c r="AFG217" s="5"/>
      <c r="AFH217" s="5"/>
      <c r="AFI217" s="5"/>
      <c r="AFJ217" s="5"/>
      <c r="AFK217" s="5"/>
      <c r="AFL217" s="5"/>
      <c r="AFM217" s="5"/>
      <c r="AFN217" s="5"/>
      <c r="AFO217" s="5"/>
      <c r="AFP217" s="5"/>
      <c r="AFQ217" s="5"/>
      <c r="AFR217" s="5"/>
      <c r="AFS217" s="5"/>
      <c r="AFT217" s="5"/>
      <c r="AFU217" s="5"/>
      <c r="AFV217" s="5"/>
      <c r="AFW217" s="5"/>
      <c r="AFX217" s="5"/>
      <c r="AFY217" s="5"/>
      <c r="AFZ217" s="5"/>
      <c r="AGA217" s="5"/>
      <c r="AGB217" s="5"/>
      <c r="AGC217" s="5"/>
      <c r="AGD217" s="5"/>
      <c r="AGE217" s="5"/>
      <c r="AGF217" s="5"/>
      <c r="AGG217" s="5"/>
      <c r="AGH217" s="5"/>
      <c r="AGI217" s="5"/>
      <c r="AGJ217" s="5"/>
      <c r="AGK217" s="5"/>
      <c r="AGL217" s="5"/>
      <c r="AGM217" s="5"/>
      <c r="AGN217" s="5"/>
      <c r="AGO217" s="5"/>
      <c r="AGP217" s="5"/>
      <c r="AGQ217" s="5"/>
      <c r="AGR217" s="5"/>
      <c r="AGS217" s="5"/>
      <c r="AGT217" s="5"/>
      <c r="AGU217" s="5"/>
      <c r="AGV217" s="5"/>
      <c r="AGW217" s="5"/>
      <c r="AGX217" s="5"/>
      <c r="AGY217" s="5"/>
      <c r="AGZ217" s="5"/>
      <c r="AHA217" s="5"/>
      <c r="AHB217" s="5"/>
      <c r="AHC217" s="5"/>
      <c r="AHD217" s="5"/>
      <c r="AHE217" s="5"/>
      <c r="AHF217" s="5"/>
      <c r="AHG217" s="5"/>
      <c r="AHH217" s="5"/>
      <c r="AHI217" s="5"/>
      <c r="AHJ217" s="5"/>
      <c r="AHK217" s="5"/>
      <c r="AHL217" s="5"/>
      <c r="AHM217" s="5"/>
      <c r="AHN217" s="5"/>
      <c r="AHO217" s="5"/>
      <c r="AHP217" s="5"/>
      <c r="AHQ217" s="5"/>
      <c r="AHR217" s="5"/>
      <c r="AHS217" s="5"/>
      <c r="AHT217" s="5"/>
      <c r="AHU217" s="5"/>
      <c r="AHV217" s="5"/>
      <c r="AHW217" s="5"/>
      <c r="AHX217" s="5"/>
      <c r="AHY217" s="5"/>
      <c r="AHZ217" s="5"/>
      <c r="AIA217" s="5"/>
      <c r="AIB217" s="5"/>
      <c r="AIC217" s="5"/>
      <c r="AID217" s="5"/>
      <c r="AIE217" s="5"/>
      <c r="AIF217" s="5"/>
      <c r="AIG217" s="5"/>
      <c r="AIH217" s="5"/>
      <c r="AII217" s="5"/>
      <c r="AIJ217" s="5"/>
      <c r="AIK217" s="5"/>
      <c r="AIL217" s="5"/>
      <c r="AIM217" s="5"/>
      <c r="AIN217" s="5"/>
      <c r="AIO217" s="5"/>
      <c r="AIP217" s="5"/>
      <c r="AIQ217" s="5"/>
      <c r="AIR217" s="5"/>
      <c r="AIS217" s="5"/>
      <c r="AIT217" s="5"/>
      <c r="AIU217" s="5"/>
      <c r="AIV217" s="5"/>
      <c r="AIW217" s="5"/>
      <c r="AIX217" s="5"/>
      <c r="AIY217" s="5"/>
      <c r="AIZ217" s="5"/>
      <c r="AJA217" s="5"/>
      <c r="AJB217" s="5"/>
      <c r="AJC217" s="5"/>
      <c r="AJD217" s="5"/>
      <c r="AJE217" s="5"/>
      <c r="AJF217" s="5"/>
      <c r="AJG217" s="5"/>
      <c r="AJH217" s="5"/>
      <c r="AJI217" s="5"/>
      <c r="AJJ217" s="5"/>
      <c r="AJK217" s="5"/>
      <c r="AJL217" s="5"/>
      <c r="AJM217" s="5"/>
      <c r="AJN217" s="5"/>
      <c r="AJO217" s="5"/>
      <c r="AJP217" s="5"/>
      <c r="AJQ217" s="5"/>
      <c r="AJR217" s="5"/>
      <c r="AJS217" s="5"/>
      <c r="AJT217" s="5"/>
      <c r="AJU217" s="5"/>
      <c r="AJV217" s="5"/>
      <c r="AJW217" s="5"/>
      <c r="AJX217" s="5"/>
      <c r="AJY217" s="5"/>
      <c r="AJZ217" s="5"/>
      <c r="AKA217" s="5"/>
      <c r="AKB217" s="5"/>
      <c r="AKC217" s="5"/>
      <c r="AKD217" s="5"/>
      <c r="AKE217" s="5"/>
      <c r="AKF217" s="5"/>
      <c r="AKG217" s="5"/>
      <c r="AKH217" s="5"/>
      <c r="AKI217" s="5"/>
      <c r="AKJ217" s="5"/>
      <c r="AKK217" s="5"/>
      <c r="AKL217" s="5"/>
      <c r="AKM217" s="5"/>
      <c r="AKN217" s="5"/>
      <c r="AKO217" s="5"/>
      <c r="AKP217" s="5"/>
      <c r="AKQ217" s="5"/>
      <c r="AKR217" s="5"/>
      <c r="AKS217" s="5"/>
      <c r="AKT217" s="5"/>
      <c r="AKU217" s="5"/>
      <c r="AKV217" s="5"/>
      <c r="AKW217" s="5"/>
      <c r="AKX217" s="5"/>
      <c r="AKY217" s="5"/>
      <c r="AKZ217" s="5"/>
      <c r="ALA217" s="5"/>
      <c r="ALB217" s="5"/>
      <c r="ALC217" s="5"/>
      <c r="ALD217" s="5"/>
      <c r="ALE217" s="5"/>
      <c r="ALF217" s="5"/>
      <c r="ALG217" s="5"/>
      <c r="ALH217" s="5"/>
      <c r="ALI217" s="5"/>
      <c r="ALJ217" s="5"/>
      <c r="ALK217" s="5"/>
      <c r="ALL217" s="5"/>
      <c r="ALM217" s="5"/>
      <c r="ALN217" s="5"/>
      <c r="ALO217" s="5"/>
      <c r="ALP217" s="5"/>
      <c r="ALQ217" s="5"/>
      <c r="ALR217" s="5"/>
      <c r="ALS217" s="5"/>
    </row>
    <row r="218" spans="1:1007" ht="26.25" customHeight="1" x14ac:dyDescent="0.25">
      <c r="A218" s="98" t="s">
        <v>137</v>
      </c>
      <c r="B218" s="98"/>
      <c r="C218" s="98"/>
      <c r="D218" s="61"/>
      <c r="E218" s="4">
        <v>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  <c r="ALK218" s="5"/>
      <c r="ALL218" s="5"/>
      <c r="ALM218" s="5"/>
      <c r="ALN218" s="5"/>
      <c r="ALO218" s="5"/>
      <c r="ALP218" s="5"/>
      <c r="ALQ218" s="5"/>
      <c r="ALR218" s="5"/>
      <c r="ALS218" s="5"/>
    </row>
    <row r="219" spans="1:1007" ht="30" customHeight="1" x14ac:dyDescent="0.25">
      <c r="A219" s="98" t="s">
        <v>138</v>
      </c>
      <c r="B219" s="98"/>
      <c r="C219" s="98"/>
      <c r="D219" s="61"/>
      <c r="E219" s="4">
        <v>4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  <c r="ALK219" s="5"/>
      <c r="ALL219" s="5"/>
      <c r="ALM219" s="5"/>
      <c r="ALN219" s="5"/>
      <c r="ALO219" s="5"/>
      <c r="ALP219" s="5"/>
      <c r="ALQ219" s="5"/>
      <c r="ALR219" s="5"/>
      <c r="ALS219" s="5"/>
    </row>
    <row r="220" spans="1:1007" ht="26.25" customHeight="1" x14ac:dyDescent="0.25">
      <c r="A220" s="104" t="s">
        <v>372</v>
      </c>
      <c r="B220" s="104"/>
      <c r="C220" s="104"/>
      <c r="D220" s="9">
        <f>SUM(D215:D219)</f>
        <v>0</v>
      </c>
      <c r="E220" s="4">
        <f>SUM(E215:E219)</f>
        <v>16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  <c r="ALK220" s="5"/>
      <c r="ALL220" s="5"/>
      <c r="ALM220" s="5"/>
      <c r="ALN220" s="5"/>
      <c r="ALO220" s="5"/>
      <c r="ALP220" s="5"/>
      <c r="ALQ220" s="5"/>
      <c r="ALR220" s="5"/>
      <c r="ALS220" s="5"/>
    </row>
    <row r="221" spans="1:1007" ht="60" customHeight="1" thickBot="1" x14ac:dyDescent="0.3">
      <c r="A221" s="30" t="s">
        <v>10</v>
      </c>
      <c r="B221" s="105" t="s">
        <v>92</v>
      </c>
      <c r="C221" s="105"/>
      <c r="D221" s="10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  <c r="ALK221" s="5"/>
      <c r="ALL221" s="5"/>
      <c r="ALM221" s="5"/>
      <c r="ALN221" s="5"/>
      <c r="ALO221" s="5"/>
      <c r="ALP221" s="5"/>
      <c r="ALQ221" s="5"/>
      <c r="ALR221" s="5"/>
      <c r="ALS221" s="5"/>
    </row>
    <row r="222" spans="1:1007" ht="26.25" customHeight="1" x14ac:dyDescent="0.25">
      <c r="A222" s="100" t="s">
        <v>333</v>
      </c>
      <c r="B222" s="101"/>
      <c r="C222" s="95" t="s">
        <v>33</v>
      </c>
      <c r="D222" s="44" t="s">
        <v>44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  <c r="ALK222" s="5"/>
      <c r="ALL222" s="5"/>
      <c r="ALM222" s="5"/>
      <c r="ALN222" s="5"/>
      <c r="ALO222" s="5"/>
      <c r="ALP222" s="5"/>
      <c r="ALQ222" s="5"/>
      <c r="ALR222" s="5"/>
      <c r="ALS222" s="5"/>
    </row>
    <row r="223" spans="1:1007" ht="30" customHeight="1" thickBot="1" x14ac:dyDescent="0.3">
      <c r="A223" s="102"/>
      <c r="B223" s="103"/>
      <c r="C223" s="55">
        <f>D220</f>
        <v>0</v>
      </c>
      <c r="D223" s="21">
        <f>C223/E220*100</f>
        <v>0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  <c r="ALK223" s="5"/>
      <c r="ALL223" s="5"/>
      <c r="ALM223" s="5"/>
      <c r="ALN223" s="5"/>
      <c r="ALO223" s="5"/>
      <c r="ALP223" s="5"/>
      <c r="ALQ223" s="5"/>
      <c r="ALR223" s="5"/>
      <c r="ALS223" s="5"/>
    </row>
    <row r="224" spans="1:1007" ht="15" customHeight="1" thickBot="1" x14ac:dyDescent="0.3">
      <c r="A224" s="160"/>
      <c r="B224" s="161"/>
      <c r="C224" s="161"/>
      <c r="D224" s="16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  <c r="ALK224" s="5"/>
      <c r="ALL224" s="5"/>
      <c r="ALM224" s="5"/>
      <c r="ALN224" s="5"/>
      <c r="ALO224" s="5"/>
      <c r="ALP224" s="5"/>
      <c r="ALQ224" s="5"/>
      <c r="ALR224" s="5"/>
      <c r="ALS224" s="5"/>
    </row>
    <row r="225" spans="1:1007" ht="26.25" customHeight="1" x14ac:dyDescent="0.25">
      <c r="A225" s="100" t="s">
        <v>334</v>
      </c>
      <c r="B225" s="101"/>
      <c r="C225" s="95" t="s">
        <v>34</v>
      </c>
      <c r="D225" s="40" t="s">
        <v>47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  <c r="ALK225" s="5"/>
      <c r="ALL225" s="5"/>
      <c r="ALM225" s="5"/>
      <c r="ALN225" s="5"/>
      <c r="ALO225" s="5"/>
      <c r="ALP225" s="5"/>
      <c r="ALQ225" s="5"/>
      <c r="ALR225" s="5"/>
      <c r="ALS225" s="5"/>
    </row>
    <row r="226" spans="1:1007" ht="26.25" customHeight="1" thickBot="1" x14ac:dyDescent="0.3">
      <c r="A226" s="102"/>
      <c r="B226" s="103"/>
      <c r="C226" s="35">
        <f>C223</f>
        <v>0</v>
      </c>
      <c r="D226" s="34">
        <f>C226/E220*100</f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  <c r="ALK226" s="5"/>
      <c r="ALL226" s="5"/>
      <c r="ALM226" s="5"/>
      <c r="ALN226" s="5"/>
      <c r="ALO226" s="5"/>
      <c r="ALP226" s="5"/>
      <c r="ALQ226" s="5"/>
      <c r="ALR226" s="5"/>
      <c r="ALS226" s="5"/>
    </row>
    <row r="227" spans="1:1007" ht="15" customHeight="1" thickBot="1" x14ac:dyDescent="0.3">
      <c r="A227" s="108"/>
      <c r="B227" s="109"/>
      <c r="C227" s="109"/>
      <c r="D227" s="11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  <c r="ALK227" s="5"/>
      <c r="ALL227" s="5"/>
      <c r="ALM227" s="5"/>
      <c r="ALN227" s="5"/>
      <c r="ALO227" s="5"/>
      <c r="ALP227" s="5"/>
      <c r="ALQ227" s="5"/>
      <c r="ALR227" s="5"/>
      <c r="ALS227" s="5"/>
    </row>
    <row r="228" spans="1:1007" ht="31.5" customHeight="1" thickBot="1" x14ac:dyDescent="0.3">
      <c r="A228" s="100" t="s">
        <v>30</v>
      </c>
      <c r="B228" s="101"/>
      <c r="C228" s="36" t="s">
        <v>27</v>
      </c>
      <c r="D228" s="37" t="s">
        <v>45</v>
      </c>
      <c r="E228" s="4">
        <f>E99+E112+E125+E137+E150+E162+E174+E186+E203+E220</f>
        <v>160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  <c r="ALK228" s="5"/>
      <c r="ALL228" s="5"/>
      <c r="ALM228" s="5"/>
      <c r="ALN228" s="5"/>
      <c r="ALO228" s="5"/>
      <c r="ALP228" s="5"/>
      <c r="ALQ228" s="5"/>
      <c r="ALR228" s="5"/>
      <c r="ALS228" s="5"/>
    </row>
    <row r="229" spans="1:1007" ht="35.25" customHeight="1" x14ac:dyDescent="0.25">
      <c r="A229" s="119" t="s">
        <v>335</v>
      </c>
      <c r="B229" s="120"/>
      <c r="C229" s="121">
        <f>C192+C209+C226</f>
        <v>0</v>
      </c>
      <c r="D229" s="123">
        <f>C229/E228*100</f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  <c r="ALK229" s="5"/>
      <c r="ALL229" s="5"/>
      <c r="ALM229" s="5"/>
      <c r="ALN229" s="5"/>
      <c r="ALO229" s="5"/>
      <c r="ALP229" s="5"/>
      <c r="ALQ229" s="5"/>
      <c r="ALR229" s="5"/>
      <c r="ALS229" s="5"/>
    </row>
    <row r="230" spans="1:1007" ht="35.25" customHeight="1" thickBot="1" x14ac:dyDescent="0.3">
      <c r="A230" s="115" t="s">
        <v>93</v>
      </c>
      <c r="B230" s="116"/>
      <c r="C230" s="122"/>
      <c r="D230" s="1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  <c r="ALK230" s="5"/>
      <c r="ALL230" s="5"/>
      <c r="ALM230" s="5"/>
      <c r="ALN230" s="5"/>
      <c r="ALO230" s="5"/>
      <c r="ALP230" s="5"/>
      <c r="ALQ230" s="5"/>
      <c r="ALR230" s="5"/>
      <c r="ALS230" s="5"/>
    </row>
    <row r="231" spans="1:1007" ht="32.25" customHeight="1" thickBot="1" x14ac:dyDescent="0.3">
      <c r="A231" s="117" t="s">
        <v>49</v>
      </c>
      <c r="B231" s="117"/>
      <c r="C231" s="117"/>
      <c r="D231" s="117"/>
    </row>
    <row r="232" spans="1:1007" ht="32.25" customHeight="1" thickBot="1" x14ac:dyDescent="0.3">
      <c r="A232" s="139"/>
      <c r="B232" s="139"/>
      <c r="C232" s="139"/>
      <c r="D232" s="139"/>
    </row>
    <row r="233" spans="1:1007" ht="32.25" customHeight="1" x14ac:dyDescent="0.25">
      <c r="A233" s="142" t="s">
        <v>13</v>
      </c>
      <c r="B233" s="143"/>
      <c r="C233" s="143" t="s">
        <v>14</v>
      </c>
      <c r="D233" s="148"/>
    </row>
    <row r="234" spans="1:1007" ht="32.25" customHeight="1" x14ac:dyDescent="0.25">
      <c r="A234" s="144" t="s">
        <v>15</v>
      </c>
      <c r="B234" s="145"/>
      <c r="C234" s="149" t="s">
        <v>336</v>
      </c>
      <c r="D234" s="150"/>
    </row>
    <row r="235" spans="1:1007" ht="32.25" customHeight="1" thickBot="1" x14ac:dyDescent="0.3">
      <c r="A235" s="146" t="s">
        <v>16</v>
      </c>
      <c r="B235" s="147"/>
      <c r="C235" s="151" t="s">
        <v>337</v>
      </c>
      <c r="D235" s="152"/>
    </row>
    <row r="236" spans="1:1007" ht="32.25" customHeight="1" thickBot="1" x14ac:dyDescent="0.3">
      <c r="A236" s="165" t="s">
        <v>60</v>
      </c>
      <c r="B236" s="165"/>
      <c r="C236" s="165"/>
      <c r="D236" s="165"/>
    </row>
    <row r="237" spans="1:1007" ht="32.25" customHeight="1" thickBot="1" x14ac:dyDescent="0.3">
      <c r="A237" s="52" t="s">
        <v>17</v>
      </c>
      <c r="B237" s="53" t="s">
        <v>18</v>
      </c>
      <c r="C237" s="53" t="s">
        <v>61</v>
      </c>
      <c r="D237" s="54" t="s">
        <v>62</v>
      </c>
    </row>
    <row r="238" spans="1:1007" ht="32.25" customHeight="1" x14ac:dyDescent="0.25">
      <c r="A238" s="49" t="s">
        <v>19</v>
      </c>
      <c r="B238" s="93">
        <v>1.5</v>
      </c>
      <c r="C238" s="50" t="e">
        <f>C62</f>
        <v>#VALUE!</v>
      </c>
      <c r="D238" s="51" t="e">
        <f>D62</f>
        <v>#VALUE!</v>
      </c>
    </row>
    <row r="239" spans="1:1007" ht="32.25" customHeight="1" x14ac:dyDescent="0.25">
      <c r="A239" s="46" t="s">
        <v>20</v>
      </c>
      <c r="B239" s="94">
        <v>1.5</v>
      </c>
      <c r="C239" s="31">
        <f>C80</f>
        <v>0</v>
      </c>
      <c r="D239" s="47">
        <f>D80</f>
        <v>0</v>
      </c>
    </row>
    <row r="240" spans="1:1007" ht="32.25" customHeight="1" thickBot="1" x14ac:dyDescent="0.3">
      <c r="A240" s="48" t="s">
        <v>21</v>
      </c>
      <c r="B240" s="20">
        <v>2</v>
      </c>
      <c r="C240" s="20">
        <f>C229</f>
        <v>0</v>
      </c>
      <c r="D240" s="21">
        <f>D229</f>
        <v>0</v>
      </c>
    </row>
    <row r="241" spans="1:4" ht="32.25" customHeight="1" thickBot="1" x14ac:dyDescent="0.3">
      <c r="A241" s="166"/>
      <c r="B241" s="166"/>
      <c r="C241" s="166"/>
      <c r="D241" s="166"/>
    </row>
    <row r="242" spans="1:4" ht="38.25" customHeight="1" thickBot="1" x14ac:dyDescent="0.3">
      <c r="A242" s="167" t="s">
        <v>22</v>
      </c>
      <c r="B242" s="167"/>
      <c r="C242" s="79" t="e">
        <f>IF(D242&gt;=65,"SATISFATÓRIO","INSATISFATÓRIO")</f>
        <v>#VALUE!</v>
      </c>
      <c r="D242" s="80" t="e">
        <f>((C238/E60*B238)+(C239/E76*B239)+(C240/E228*B240))/SUM(B238:B240)*100</f>
        <v>#VALUE!</v>
      </c>
    </row>
    <row r="243" spans="1:4" ht="32.25" customHeight="1" thickBot="1" x14ac:dyDescent="0.3">
      <c r="A243" s="297"/>
      <c r="B243" s="298"/>
      <c r="C243" s="298"/>
      <c r="D243" s="299"/>
    </row>
    <row r="244" spans="1:4" ht="32.25" customHeight="1" x14ac:dyDescent="0.25">
      <c r="A244" s="300" t="s">
        <v>48</v>
      </c>
      <c r="B244" s="301"/>
      <c r="C244" s="301"/>
      <c r="D244" s="302"/>
    </row>
    <row r="245" spans="1:4" ht="32.25" customHeight="1" x14ac:dyDescent="0.25">
      <c r="A245" s="303" t="s">
        <v>139</v>
      </c>
      <c r="B245" s="304"/>
      <c r="C245" s="304"/>
      <c r="D245" s="305"/>
    </row>
    <row r="246" spans="1:4" ht="60" customHeight="1" thickBot="1" x14ac:dyDescent="0.3">
      <c r="A246" s="306"/>
      <c r="B246" s="307"/>
      <c r="C246" s="307"/>
      <c r="D246" s="308"/>
    </row>
    <row r="247" spans="1:4" ht="32.25" customHeight="1" x14ac:dyDescent="0.25">
      <c r="A247" s="300" t="s">
        <v>23</v>
      </c>
      <c r="B247" s="301"/>
      <c r="C247" s="301"/>
      <c r="D247" s="302"/>
    </row>
    <row r="248" spans="1:4" ht="60" customHeight="1" thickBot="1" x14ac:dyDescent="0.3">
      <c r="A248" s="309"/>
      <c r="B248" s="310"/>
      <c r="C248" s="310"/>
      <c r="D248" s="311"/>
    </row>
    <row r="249" spans="1:4" ht="32.25" customHeight="1" x14ac:dyDescent="0.25">
      <c r="A249" s="294" t="s">
        <v>69</v>
      </c>
      <c r="B249" s="295"/>
      <c r="C249" s="295"/>
      <c r="D249" s="296"/>
    </row>
    <row r="250" spans="1:4" ht="32.25" customHeight="1" thickBot="1" x14ac:dyDescent="0.3">
      <c r="A250" s="63" t="s">
        <v>70</v>
      </c>
      <c r="B250" s="68"/>
      <c r="C250" s="64" t="s">
        <v>26</v>
      </c>
      <c r="D250" s="69"/>
    </row>
  </sheetData>
  <sheetProtection algorithmName="SHA-512" hashValue="BZra64cmnD4RL2o3Bj/pv6iyVP5GcGQaEIoDWz41eWWxuCF9F7nVExbVTqvRu2DleZYlPRNjpZ8dNqLyTnZIYg==" saltValue="xSPyKrjIcra9TKl/YpOEhQ==" spinCount="100000" sheet="1" formatRows="0"/>
  <mergeCells count="244">
    <mergeCell ref="A106:C106"/>
    <mergeCell ref="A149:C149"/>
    <mergeCell ref="A150:C150"/>
    <mergeCell ref="A147:C147"/>
    <mergeCell ref="A148:C148"/>
    <mergeCell ref="A142:D142"/>
    <mergeCell ref="A143:C143"/>
    <mergeCell ref="A144:C144"/>
    <mergeCell ref="B138:D138"/>
    <mergeCell ref="A139:B140"/>
    <mergeCell ref="A137:C137"/>
    <mergeCell ref="A145:C145"/>
    <mergeCell ref="A146:C146"/>
    <mergeCell ref="A96:C96"/>
    <mergeCell ref="A97:C97"/>
    <mergeCell ref="A98:C98"/>
    <mergeCell ref="A122:C122"/>
    <mergeCell ref="A123:C123"/>
    <mergeCell ref="A124:C124"/>
    <mergeCell ref="A135:C135"/>
    <mergeCell ref="A136:C136"/>
    <mergeCell ref="A127:B128"/>
    <mergeCell ref="A119:C119"/>
    <mergeCell ref="A99:C99"/>
    <mergeCell ref="A104:D104"/>
    <mergeCell ref="A107:C107"/>
    <mergeCell ref="A108:C108"/>
    <mergeCell ref="A109:C109"/>
    <mergeCell ref="A110:C110"/>
    <mergeCell ref="A111:C111"/>
    <mergeCell ref="A129:D129"/>
    <mergeCell ref="A130:C130"/>
    <mergeCell ref="A131:C131"/>
    <mergeCell ref="A132:C132"/>
    <mergeCell ref="A133:C133"/>
    <mergeCell ref="A134:C134"/>
    <mergeCell ref="A105:C105"/>
    <mergeCell ref="A236:D236"/>
    <mergeCell ref="A184:C184"/>
    <mergeCell ref="A183:C183"/>
    <mergeCell ref="A202:C202"/>
    <mergeCell ref="A203:C203"/>
    <mergeCell ref="A194:D194"/>
    <mergeCell ref="A185:C185"/>
    <mergeCell ref="A200:C200"/>
    <mergeCell ref="A201:C201"/>
    <mergeCell ref="B187:D187"/>
    <mergeCell ref="A188:B189"/>
    <mergeCell ref="A190:D190"/>
    <mergeCell ref="A191:B192"/>
    <mergeCell ref="A193:D193"/>
    <mergeCell ref="A195:D195"/>
    <mergeCell ref="A196:C196"/>
    <mergeCell ref="A197:C197"/>
    <mergeCell ref="A198:C198"/>
    <mergeCell ref="A199:C199"/>
    <mergeCell ref="B204:D204"/>
    <mergeCell ref="A205:B206"/>
    <mergeCell ref="B207:D207"/>
    <mergeCell ref="A208:B209"/>
    <mergeCell ref="A210:D210"/>
    <mergeCell ref="B151:D151"/>
    <mergeCell ref="A152:B153"/>
    <mergeCell ref="A154:D154"/>
    <mergeCell ref="A249:D249"/>
    <mergeCell ref="A243:D243"/>
    <mergeCell ref="A244:D244"/>
    <mergeCell ref="A245:D245"/>
    <mergeCell ref="A217:C217"/>
    <mergeCell ref="A218:C218"/>
    <mergeCell ref="A219:C219"/>
    <mergeCell ref="A220:C220"/>
    <mergeCell ref="A246:D246"/>
    <mergeCell ref="A247:D247"/>
    <mergeCell ref="A248:D248"/>
    <mergeCell ref="A231:D231"/>
    <mergeCell ref="A232:D232"/>
    <mergeCell ref="A233:B233"/>
    <mergeCell ref="C233:D233"/>
    <mergeCell ref="A234:B234"/>
    <mergeCell ref="C234:D234"/>
    <mergeCell ref="A235:B235"/>
    <mergeCell ref="C235:D235"/>
    <mergeCell ref="A241:D241"/>
    <mergeCell ref="A242:B242"/>
    <mergeCell ref="A94:C94"/>
    <mergeCell ref="A95:C95"/>
    <mergeCell ref="A88:D88"/>
    <mergeCell ref="A89:D89"/>
    <mergeCell ref="A90:D90"/>
    <mergeCell ref="A91:D91"/>
    <mergeCell ref="A92:C92"/>
    <mergeCell ref="A93:C93"/>
    <mergeCell ref="A186:C186"/>
    <mergeCell ref="A120:C120"/>
    <mergeCell ref="A112:C112"/>
    <mergeCell ref="B100:D100"/>
    <mergeCell ref="A101:B102"/>
    <mergeCell ref="A103:D103"/>
    <mergeCell ref="A121:C121"/>
    <mergeCell ref="A125:C125"/>
    <mergeCell ref="B126:D126"/>
    <mergeCell ref="B113:D113"/>
    <mergeCell ref="A114:B115"/>
    <mergeCell ref="A116:D116"/>
    <mergeCell ref="A117:D117"/>
    <mergeCell ref="A118:C118"/>
    <mergeCell ref="A155:C155"/>
    <mergeCell ref="A156:C156"/>
    <mergeCell ref="A82:D82"/>
    <mergeCell ref="A83:D83"/>
    <mergeCell ref="A84:D84"/>
    <mergeCell ref="A85:D85"/>
    <mergeCell ref="A86:D86"/>
    <mergeCell ref="A87:D87"/>
    <mergeCell ref="B77:D77"/>
    <mergeCell ref="A78:D78"/>
    <mergeCell ref="A79:B79"/>
    <mergeCell ref="A80:B80"/>
    <mergeCell ref="C80:C81"/>
    <mergeCell ref="D80:D81"/>
    <mergeCell ref="A81:B81"/>
    <mergeCell ref="A70:C70"/>
    <mergeCell ref="A71:C71"/>
    <mergeCell ref="A72:C72"/>
    <mergeCell ref="A73:C73"/>
    <mergeCell ref="A74:C74"/>
    <mergeCell ref="A75:C75"/>
    <mergeCell ref="A64:D64"/>
    <mergeCell ref="A65:D65"/>
    <mergeCell ref="A66:D66"/>
    <mergeCell ref="A67:C67"/>
    <mergeCell ref="A68:C68"/>
    <mergeCell ref="A69:C69"/>
    <mergeCell ref="B59:D59"/>
    <mergeCell ref="A60:D60"/>
    <mergeCell ref="A61:B61"/>
    <mergeCell ref="A62:B62"/>
    <mergeCell ref="C62:C63"/>
    <mergeCell ref="D62:D63"/>
    <mergeCell ref="A63:B63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B52:D52"/>
    <mergeCell ref="A43:C43"/>
    <mergeCell ref="A44:C44"/>
    <mergeCell ref="B45:D45"/>
    <mergeCell ref="A46:C46"/>
    <mergeCell ref="A35:C35"/>
    <mergeCell ref="A36:C36"/>
    <mergeCell ref="A37:C37"/>
    <mergeCell ref="B38:D38"/>
    <mergeCell ref="A39:C39"/>
    <mergeCell ref="A40:C40"/>
    <mergeCell ref="A34:C34"/>
    <mergeCell ref="A26:B26"/>
    <mergeCell ref="C26:D26"/>
    <mergeCell ref="A27:B27"/>
    <mergeCell ref="C27:D27"/>
    <mergeCell ref="A28:B28"/>
    <mergeCell ref="C28:D28"/>
    <mergeCell ref="A33:C33"/>
    <mergeCell ref="A41:C41"/>
    <mergeCell ref="A42:C42"/>
    <mergeCell ref="A1:D1"/>
    <mergeCell ref="A2:D2"/>
    <mergeCell ref="A3:D3"/>
    <mergeCell ref="A4:D4"/>
    <mergeCell ref="A5:D5"/>
    <mergeCell ref="B6:D6"/>
    <mergeCell ref="B13:D13"/>
    <mergeCell ref="B14:D14"/>
    <mergeCell ref="A16:D16"/>
    <mergeCell ref="B15:D15"/>
    <mergeCell ref="A7:D7"/>
    <mergeCell ref="A8:D8"/>
    <mergeCell ref="A9:D9"/>
    <mergeCell ref="B10:D10"/>
    <mergeCell ref="B11:D11"/>
    <mergeCell ref="B12:D12"/>
    <mergeCell ref="B20:D20"/>
    <mergeCell ref="B18:D18"/>
    <mergeCell ref="A22:D22"/>
    <mergeCell ref="A23:D23"/>
    <mergeCell ref="A24:B24"/>
    <mergeCell ref="C24:D24"/>
    <mergeCell ref="A25:B25"/>
    <mergeCell ref="C25:D25"/>
    <mergeCell ref="B17:D17"/>
    <mergeCell ref="A19:D19"/>
    <mergeCell ref="A21:D21"/>
    <mergeCell ref="A29:D29"/>
    <mergeCell ref="A30:D30"/>
    <mergeCell ref="A31:D31"/>
    <mergeCell ref="A32:C32"/>
    <mergeCell ref="A157:C157"/>
    <mergeCell ref="A158:C158"/>
    <mergeCell ref="B163:D163"/>
    <mergeCell ref="A164:B165"/>
    <mergeCell ref="A166:D166"/>
    <mergeCell ref="A167:C167"/>
    <mergeCell ref="A168:C168"/>
    <mergeCell ref="A161:C161"/>
    <mergeCell ref="A159:C159"/>
    <mergeCell ref="A160:C160"/>
    <mergeCell ref="A162:C162"/>
    <mergeCell ref="A169:C169"/>
    <mergeCell ref="A170:C170"/>
    <mergeCell ref="B175:D175"/>
    <mergeCell ref="A176:B177"/>
    <mergeCell ref="A178:D178"/>
    <mergeCell ref="A179:C179"/>
    <mergeCell ref="A180:C180"/>
    <mergeCell ref="A181:C181"/>
    <mergeCell ref="A182:C182"/>
    <mergeCell ref="A171:C171"/>
    <mergeCell ref="A172:C172"/>
    <mergeCell ref="A173:C173"/>
    <mergeCell ref="A174:C174"/>
    <mergeCell ref="A211:D211"/>
    <mergeCell ref="A212:D212"/>
    <mergeCell ref="A213:C213"/>
    <mergeCell ref="A229:B229"/>
    <mergeCell ref="C229:C230"/>
    <mergeCell ref="D229:D230"/>
    <mergeCell ref="A230:B230"/>
    <mergeCell ref="A214:C214"/>
    <mergeCell ref="A215:C215"/>
    <mergeCell ref="A216:C216"/>
    <mergeCell ref="B221:D221"/>
    <mergeCell ref="A222:B223"/>
    <mergeCell ref="A224:D224"/>
    <mergeCell ref="A225:B226"/>
    <mergeCell ref="A227:D227"/>
    <mergeCell ref="A228:B228"/>
  </mergeCells>
  <conditionalFormatting sqref="C242">
    <cfRule type="containsText" dxfId="7" priority="7" operator="containsText" text="INSATISFATÓRIO">
      <formula>NOT(ISERROR(SEARCH("INSATISFATÓRIO",C242)))</formula>
    </cfRule>
  </conditionalFormatting>
  <conditionalFormatting sqref="D242">
    <cfRule type="cellIs" dxfId="6" priority="1" operator="between">
      <formula>0</formula>
      <formula>50</formula>
    </cfRule>
    <cfRule type="cellIs" dxfId="5" priority="2" operator="between">
      <formula>0</formula>
      <formula>50</formula>
    </cfRule>
    <cfRule type="cellIs" dxfId="4" priority="3" operator="between">
      <formula>0</formula>
      <formula>50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rowBreaks count="5" manualBreakCount="5">
    <brk id="29" max="4" man="1"/>
    <brk id="95" max="4" man="1"/>
    <brk id="126" max="4" man="1"/>
    <brk id="153" max="4" man="1"/>
    <brk id="190" max="4" man="1"/>
  </rowBreaks>
  <colBreaks count="1" manualBreakCount="1">
    <brk id="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D68:D75 D94:D95 D107:D108 D120:D121 D132:D133 D145:D146 D157:D158 D169:D170 D181:D182 D198:D199 D97:D98 D110:D111 D123:D124 D135:D136 D148:D149 D160:D161 D172:D173 D184:D185 D201:D202 D215:D216 D218:D219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267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 x14ac:dyDescent="0.25"/>
  <cols>
    <col min="1" max="1" width="34" style="1" customWidth="1"/>
    <col min="2" max="2" width="34" style="2" customWidth="1"/>
    <col min="3" max="3" width="37.5703125" style="1" customWidth="1"/>
    <col min="4" max="4" width="34" style="3" customWidth="1"/>
    <col min="5" max="5" width="24.140625" style="4" hidden="1" customWidth="1"/>
  </cols>
  <sheetData>
    <row r="1" spans="1:10" ht="62.25" customHeight="1" x14ac:dyDescent="0.25">
      <c r="A1" s="118" t="s">
        <v>374</v>
      </c>
      <c r="B1" s="118"/>
      <c r="C1" s="118"/>
      <c r="D1" s="118"/>
    </row>
    <row r="2" spans="1:10" ht="32.25" customHeight="1" thickBot="1" x14ac:dyDescent="0.3">
      <c r="A2" s="241" t="s">
        <v>297</v>
      </c>
      <c r="B2" s="241"/>
      <c r="C2" s="241"/>
      <c r="D2" s="241"/>
    </row>
    <row r="3" spans="1:10" ht="32.25" customHeight="1" thickBot="1" x14ac:dyDescent="0.3">
      <c r="A3" s="242" t="s">
        <v>66</v>
      </c>
      <c r="B3" s="242"/>
      <c r="C3" s="242"/>
      <c r="D3" s="242"/>
      <c r="J3" s="90"/>
    </row>
    <row r="4" spans="1:10" ht="32.25" customHeight="1" thickBot="1" x14ac:dyDescent="0.3">
      <c r="A4" s="275"/>
      <c r="B4" s="275"/>
      <c r="C4" s="275"/>
      <c r="D4" s="275"/>
    </row>
    <row r="5" spans="1:10" ht="32.25" customHeight="1" thickBot="1" x14ac:dyDescent="0.3">
      <c r="A5" s="271" t="s">
        <v>32</v>
      </c>
      <c r="B5" s="271"/>
      <c r="C5" s="271"/>
      <c r="D5" s="271"/>
    </row>
    <row r="6" spans="1:10" ht="32.25" customHeight="1" thickBot="1" x14ac:dyDescent="0.3">
      <c r="A6" s="56" t="s">
        <v>0</v>
      </c>
      <c r="B6" s="252" t="s">
        <v>2</v>
      </c>
      <c r="C6" s="253"/>
      <c r="D6" s="254"/>
    </row>
    <row r="7" spans="1:10" ht="32.25" customHeight="1" thickBot="1" x14ac:dyDescent="0.3">
      <c r="A7" s="275"/>
      <c r="B7" s="275"/>
      <c r="C7" s="275"/>
      <c r="D7" s="275"/>
    </row>
    <row r="8" spans="1:10" ht="32.25" customHeight="1" thickBot="1" x14ac:dyDescent="0.3">
      <c r="A8" s="222" t="s">
        <v>35</v>
      </c>
      <c r="B8" s="223"/>
      <c r="C8" s="223"/>
      <c r="D8" s="224"/>
    </row>
    <row r="9" spans="1:10" ht="32.25" customHeight="1" x14ac:dyDescent="0.25">
      <c r="A9" s="276" t="s">
        <v>36</v>
      </c>
      <c r="B9" s="277"/>
      <c r="C9" s="277"/>
      <c r="D9" s="278"/>
    </row>
    <row r="10" spans="1:10" ht="32.25" customHeight="1" x14ac:dyDescent="0.25">
      <c r="A10" s="32" t="s">
        <v>3</v>
      </c>
      <c r="B10" s="227"/>
      <c r="C10" s="227"/>
      <c r="D10" s="228"/>
    </row>
    <row r="11" spans="1:10" ht="32.25" customHeight="1" x14ac:dyDescent="0.25">
      <c r="A11" s="32" t="s">
        <v>4</v>
      </c>
      <c r="B11" s="227"/>
      <c r="C11" s="227"/>
      <c r="D11" s="228"/>
    </row>
    <row r="12" spans="1:10" ht="32.25" customHeight="1" x14ac:dyDescent="0.25">
      <c r="A12" s="32" t="s">
        <v>38</v>
      </c>
      <c r="B12" s="229" t="s">
        <v>389</v>
      </c>
      <c r="C12" s="230"/>
      <c r="D12" s="231"/>
    </row>
    <row r="13" spans="1:10" ht="32.25" customHeight="1" x14ac:dyDescent="0.25">
      <c r="A13" s="43" t="s">
        <v>40</v>
      </c>
      <c r="B13" s="345"/>
      <c r="C13" s="346"/>
      <c r="D13" s="347"/>
    </row>
    <row r="14" spans="1:10" ht="32.25" customHeight="1" x14ac:dyDescent="0.25">
      <c r="A14" s="89" t="s">
        <v>98</v>
      </c>
      <c r="B14" s="348"/>
      <c r="C14" s="348"/>
      <c r="D14" s="349"/>
    </row>
    <row r="15" spans="1:10" ht="32.25" customHeight="1" thickBot="1" x14ac:dyDescent="0.3">
      <c r="A15" s="38" t="s">
        <v>388</v>
      </c>
      <c r="B15" s="350"/>
      <c r="C15" s="351"/>
      <c r="D15" s="352"/>
    </row>
    <row r="16" spans="1:10" ht="32.25" customHeight="1" x14ac:dyDescent="0.25">
      <c r="A16" s="216" t="s">
        <v>39</v>
      </c>
      <c r="B16" s="216"/>
      <c r="C16" s="216"/>
      <c r="D16" s="216"/>
    </row>
    <row r="17" spans="1:5" ht="32.25" customHeight="1" x14ac:dyDescent="0.25">
      <c r="A17" s="72" t="s">
        <v>5</v>
      </c>
      <c r="B17" s="263"/>
      <c r="C17" s="263"/>
      <c r="D17" s="264"/>
    </row>
    <row r="18" spans="1:5" ht="32.25" customHeight="1" thickBot="1" x14ac:dyDescent="0.3">
      <c r="A18" s="73" t="s">
        <v>37</v>
      </c>
      <c r="B18" s="282" t="s">
        <v>294</v>
      </c>
      <c r="C18" s="283"/>
      <c r="D18" s="284"/>
    </row>
    <row r="19" spans="1:5" ht="32.25" customHeight="1" x14ac:dyDescent="0.25">
      <c r="A19" s="217" t="s">
        <v>6</v>
      </c>
      <c r="B19" s="217"/>
      <c r="C19" s="217"/>
      <c r="D19" s="217"/>
    </row>
    <row r="20" spans="1:5" ht="32.25" customHeight="1" thickBot="1" x14ac:dyDescent="0.3">
      <c r="A20" s="6" t="s">
        <v>99</v>
      </c>
      <c r="B20" s="279"/>
      <c r="C20" s="280"/>
      <c r="D20" s="281"/>
    </row>
    <row r="21" spans="1:5" ht="32.25" customHeight="1" thickBot="1" x14ac:dyDescent="0.3">
      <c r="A21" s="232"/>
      <c r="B21" s="232"/>
      <c r="C21" s="232"/>
      <c r="D21" s="232"/>
    </row>
    <row r="22" spans="1:5" ht="32.25" customHeight="1" thickBot="1" x14ac:dyDescent="0.3">
      <c r="A22" s="200" t="s">
        <v>7</v>
      </c>
      <c r="B22" s="200"/>
      <c r="C22" s="200"/>
      <c r="D22" s="200"/>
    </row>
    <row r="23" spans="1:5" ht="32.25" customHeight="1" thickBot="1" x14ac:dyDescent="0.3">
      <c r="A23" s="240" t="s">
        <v>42</v>
      </c>
      <c r="B23" s="240"/>
      <c r="C23" s="240"/>
      <c r="D23" s="240"/>
    </row>
    <row r="24" spans="1:5" ht="32.25" customHeight="1" thickBot="1" x14ac:dyDescent="0.3">
      <c r="A24" s="233" t="s">
        <v>8</v>
      </c>
      <c r="B24" s="234"/>
      <c r="C24" s="234" t="s">
        <v>9</v>
      </c>
      <c r="D24" s="235"/>
    </row>
    <row r="25" spans="1:5" ht="32.25" customHeight="1" x14ac:dyDescent="0.25">
      <c r="A25" s="236" t="s">
        <v>301</v>
      </c>
      <c r="B25" s="237"/>
      <c r="C25" s="238">
        <v>1</v>
      </c>
      <c r="D25" s="239"/>
    </row>
    <row r="26" spans="1:5" ht="32.25" customHeight="1" x14ac:dyDescent="0.25">
      <c r="A26" s="218" t="s">
        <v>302</v>
      </c>
      <c r="B26" s="219"/>
      <c r="C26" s="220">
        <v>2</v>
      </c>
      <c r="D26" s="221"/>
    </row>
    <row r="27" spans="1:5" ht="32.25" customHeight="1" x14ac:dyDescent="0.25">
      <c r="A27" s="218" t="s">
        <v>303</v>
      </c>
      <c r="B27" s="219"/>
      <c r="C27" s="220">
        <v>3</v>
      </c>
      <c r="D27" s="221"/>
    </row>
    <row r="28" spans="1:5" ht="32.25" customHeight="1" thickBot="1" x14ac:dyDescent="0.3">
      <c r="A28" s="260" t="s">
        <v>304</v>
      </c>
      <c r="B28" s="261"/>
      <c r="C28" s="257">
        <v>4</v>
      </c>
      <c r="D28" s="258"/>
    </row>
    <row r="29" spans="1:5" ht="32.25" customHeight="1" thickBot="1" x14ac:dyDescent="0.3">
      <c r="A29" s="259"/>
      <c r="B29" s="259"/>
      <c r="C29" s="259"/>
      <c r="D29" s="259"/>
      <c r="E29" s="5"/>
    </row>
    <row r="30" spans="1:5" ht="32.25" customHeight="1" thickBot="1" x14ac:dyDescent="0.3">
      <c r="A30" s="117" t="s">
        <v>305</v>
      </c>
      <c r="B30" s="117"/>
      <c r="C30" s="117"/>
      <c r="D30" s="117"/>
      <c r="E30" s="5"/>
    </row>
    <row r="31" spans="1:5" ht="55.5" customHeight="1" thickBot="1" x14ac:dyDescent="0.3">
      <c r="A31" s="344" t="s">
        <v>72</v>
      </c>
      <c r="B31" s="344"/>
      <c r="C31" s="344"/>
      <c r="D31" s="344"/>
      <c r="E31" s="5"/>
    </row>
    <row r="32" spans="1:5" ht="55.5" customHeight="1" x14ac:dyDescent="0.25">
      <c r="A32" s="262" t="s">
        <v>342</v>
      </c>
      <c r="B32" s="262"/>
      <c r="C32" s="262"/>
      <c r="D32" s="22" t="s">
        <v>9</v>
      </c>
      <c r="E32" s="5"/>
    </row>
    <row r="33" spans="1:5" ht="32.25" customHeight="1" x14ac:dyDescent="0.25">
      <c r="A33" s="211" t="s">
        <v>343</v>
      </c>
      <c r="B33" s="212"/>
      <c r="C33" s="213"/>
      <c r="D33" s="59"/>
    </row>
    <row r="34" spans="1:5" ht="32.25" customHeight="1" x14ac:dyDescent="0.25">
      <c r="A34" s="211" t="s">
        <v>344</v>
      </c>
      <c r="B34" s="212"/>
      <c r="C34" s="213"/>
      <c r="D34" s="59"/>
    </row>
    <row r="35" spans="1:5" ht="32.25" customHeight="1" x14ac:dyDescent="0.25">
      <c r="A35" s="211" t="s">
        <v>345</v>
      </c>
      <c r="B35" s="212"/>
      <c r="C35" s="213"/>
      <c r="D35" s="59"/>
    </row>
    <row r="36" spans="1:5" ht="32.25" customHeight="1" x14ac:dyDescent="0.25">
      <c r="A36" s="211" t="s">
        <v>346</v>
      </c>
      <c r="B36" s="212"/>
      <c r="C36" s="213"/>
      <c r="D36" s="59"/>
    </row>
    <row r="37" spans="1:5" ht="32.25" customHeight="1" x14ac:dyDescent="0.25">
      <c r="A37" s="104" t="s">
        <v>50</v>
      </c>
      <c r="B37" s="104"/>
      <c r="C37" s="104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 x14ac:dyDescent="0.3">
      <c r="A38" s="10" t="s">
        <v>10</v>
      </c>
      <c r="B38" s="105" t="s">
        <v>92</v>
      </c>
      <c r="C38" s="105"/>
      <c r="D38" s="105"/>
    </row>
    <row r="39" spans="1:5" ht="32.25" customHeight="1" x14ac:dyDescent="0.25">
      <c r="A39" s="256" t="s">
        <v>351</v>
      </c>
      <c r="B39" s="256"/>
      <c r="C39" s="256"/>
      <c r="D39" s="86" t="s">
        <v>9</v>
      </c>
    </row>
    <row r="40" spans="1:5" ht="32.25" customHeight="1" x14ac:dyDescent="0.25">
      <c r="A40" s="107" t="s">
        <v>352</v>
      </c>
      <c r="B40" s="107"/>
      <c r="C40" s="107"/>
      <c r="D40" s="59"/>
    </row>
    <row r="41" spans="1:5" ht="32.25" customHeight="1" x14ac:dyDescent="0.25">
      <c r="A41" s="107" t="s">
        <v>353</v>
      </c>
      <c r="B41" s="107"/>
      <c r="C41" s="107"/>
      <c r="D41" s="59"/>
    </row>
    <row r="42" spans="1:5" ht="32.25" customHeight="1" x14ac:dyDescent="0.25">
      <c r="A42" s="107" t="s">
        <v>354</v>
      </c>
      <c r="B42" s="107"/>
      <c r="C42" s="107"/>
      <c r="D42" s="59"/>
    </row>
    <row r="43" spans="1:5" ht="32.25" customHeight="1" x14ac:dyDescent="0.25">
      <c r="A43" s="107" t="s">
        <v>355</v>
      </c>
      <c r="B43" s="107"/>
      <c r="C43" s="107"/>
      <c r="D43" s="59"/>
    </row>
    <row r="44" spans="1:5" ht="32.25" customHeight="1" x14ac:dyDescent="0.25">
      <c r="A44" s="104" t="s">
        <v>51</v>
      </c>
      <c r="B44" s="104"/>
      <c r="C44" s="104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 x14ac:dyDescent="0.3">
      <c r="A45" s="10" t="s">
        <v>10</v>
      </c>
      <c r="B45" s="105" t="s">
        <v>92</v>
      </c>
      <c r="C45" s="105"/>
      <c r="D45" s="105"/>
    </row>
    <row r="46" spans="1:5" ht="32.25" customHeight="1" x14ac:dyDescent="0.25">
      <c r="A46" s="255" t="s">
        <v>356</v>
      </c>
      <c r="B46" s="255"/>
      <c r="C46" s="255"/>
      <c r="D46" s="92" t="s">
        <v>9</v>
      </c>
    </row>
    <row r="47" spans="1:5" ht="32.25" customHeight="1" x14ac:dyDescent="0.25">
      <c r="A47" s="211" t="s">
        <v>117</v>
      </c>
      <c r="B47" s="212"/>
      <c r="C47" s="213"/>
      <c r="D47" s="59"/>
      <c r="E47" s="7"/>
    </row>
    <row r="48" spans="1:5" ht="32.25" customHeight="1" x14ac:dyDescent="0.25">
      <c r="A48" s="211" t="s">
        <v>311</v>
      </c>
      <c r="B48" s="212"/>
      <c r="C48" s="213"/>
      <c r="D48" s="59"/>
      <c r="E48" s="7"/>
    </row>
    <row r="49" spans="1:5" ht="32.25" customHeight="1" x14ac:dyDescent="0.25">
      <c r="A49" s="211" t="s">
        <v>312</v>
      </c>
      <c r="B49" s="212"/>
      <c r="C49" s="213"/>
      <c r="D49" s="59"/>
      <c r="E49" s="7"/>
    </row>
    <row r="50" spans="1:5" ht="46.5" customHeight="1" x14ac:dyDescent="0.25">
      <c r="A50" s="211" t="s">
        <v>313</v>
      </c>
      <c r="B50" s="212"/>
      <c r="C50" s="213"/>
      <c r="D50" s="59"/>
      <c r="E50" s="7"/>
    </row>
    <row r="51" spans="1:5" ht="32.25" customHeight="1" x14ac:dyDescent="0.25">
      <c r="A51" s="104" t="s">
        <v>52</v>
      </c>
      <c r="B51" s="104"/>
      <c r="C51" s="104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 x14ac:dyDescent="0.3">
      <c r="A52" s="10" t="s">
        <v>10</v>
      </c>
      <c r="B52" s="105" t="s">
        <v>92</v>
      </c>
      <c r="C52" s="105"/>
      <c r="D52" s="105"/>
    </row>
    <row r="53" spans="1:5" ht="32.25" customHeight="1" x14ac:dyDescent="0.25">
      <c r="A53" s="214" t="s">
        <v>357</v>
      </c>
      <c r="B53" s="214"/>
      <c r="C53" s="214"/>
      <c r="D53" s="92" t="s">
        <v>9</v>
      </c>
    </row>
    <row r="54" spans="1:5" ht="32.25" customHeight="1" x14ac:dyDescent="0.25">
      <c r="A54" s="107" t="s">
        <v>314</v>
      </c>
      <c r="B54" s="107"/>
      <c r="C54" s="107"/>
      <c r="D54" s="59"/>
      <c r="E54" s="7"/>
    </row>
    <row r="55" spans="1:5" ht="32.25" customHeight="1" x14ac:dyDescent="0.25">
      <c r="A55" s="107" t="s">
        <v>338</v>
      </c>
      <c r="B55" s="107"/>
      <c r="C55" s="107"/>
      <c r="D55" s="59"/>
      <c r="E55" s="7"/>
    </row>
    <row r="56" spans="1:5" ht="32.25" customHeight="1" x14ac:dyDescent="0.25">
      <c r="A56" s="107" t="s">
        <v>315</v>
      </c>
      <c r="B56" s="107"/>
      <c r="C56" s="107"/>
      <c r="D56" s="59"/>
      <c r="E56" s="7"/>
    </row>
    <row r="57" spans="1:5" ht="32.25" customHeight="1" x14ac:dyDescent="0.25">
      <c r="A57" s="107" t="s">
        <v>316</v>
      </c>
      <c r="B57" s="107"/>
      <c r="C57" s="107"/>
      <c r="D57" s="59"/>
      <c r="E57" s="7"/>
    </row>
    <row r="58" spans="1:5" ht="32.25" customHeight="1" x14ac:dyDescent="0.25">
      <c r="A58" s="104" t="s">
        <v>53</v>
      </c>
      <c r="B58" s="104"/>
      <c r="C58" s="104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 x14ac:dyDescent="0.3">
      <c r="A59" s="10" t="s">
        <v>10</v>
      </c>
      <c r="B59" s="105" t="s">
        <v>92</v>
      </c>
      <c r="C59" s="105"/>
      <c r="D59" s="105"/>
    </row>
    <row r="60" spans="1:5" ht="32.25" customHeight="1" thickBot="1" x14ac:dyDescent="0.3">
      <c r="A60" s="207"/>
      <c r="B60" s="207"/>
      <c r="C60" s="207"/>
      <c r="D60" s="207"/>
      <c r="E60" s="4">
        <f>SUM(E37:E58)</f>
        <v>16</v>
      </c>
    </row>
    <row r="61" spans="1:5" ht="32.25" customHeight="1" x14ac:dyDescent="0.25">
      <c r="A61" s="198" t="s">
        <v>68</v>
      </c>
      <c r="B61" s="198"/>
      <c r="C61" s="91" t="s">
        <v>27</v>
      </c>
      <c r="D61" s="40" t="s">
        <v>45</v>
      </c>
    </row>
    <row r="62" spans="1:5" ht="32.25" customHeight="1" x14ac:dyDescent="0.25">
      <c r="A62" s="131" t="s">
        <v>96</v>
      </c>
      <c r="B62" s="132"/>
      <c r="C62" s="133" t="e">
        <f>D37+D44+D51+D58</f>
        <v>#VALUE!</v>
      </c>
      <c r="D62" s="135" t="e">
        <f>C62/E60*100</f>
        <v>#VALUE!</v>
      </c>
    </row>
    <row r="63" spans="1:5" ht="32.25" customHeight="1" thickBot="1" x14ac:dyDescent="0.3">
      <c r="A63" s="208" t="s">
        <v>95</v>
      </c>
      <c r="B63" s="209"/>
      <c r="C63" s="134"/>
      <c r="D63" s="136"/>
    </row>
    <row r="64" spans="1:5" ht="32.25" customHeight="1" thickBot="1" x14ac:dyDescent="0.3">
      <c r="A64" s="108"/>
      <c r="B64" s="109"/>
      <c r="C64" s="109"/>
      <c r="D64" s="110"/>
    </row>
    <row r="65" spans="1:5" ht="32.25" customHeight="1" thickBot="1" x14ac:dyDescent="0.3">
      <c r="A65" s="117" t="s">
        <v>306</v>
      </c>
      <c r="B65" s="117"/>
      <c r="C65" s="117"/>
      <c r="D65" s="117"/>
    </row>
    <row r="66" spans="1:5" ht="46.5" customHeight="1" thickBot="1" x14ac:dyDescent="0.3">
      <c r="A66" s="210" t="s">
        <v>128</v>
      </c>
      <c r="B66" s="210"/>
      <c r="C66" s="210"/>
      <c r="D66" s="210"/>
    </row>
    <row r="67" spans="1:5" ht="32.25" customHeight="1" x14ac:dyDescent="0.25">
      <c r="A67" s="192" t="s">
        <v>46</v>
      </c>
      <c r="B67" s="193"/>
      <c r="C67" s="194"/>
      <c r="D67" s="45" t="s">
        <v>9</v>
      </c>
    </row>
    <row r="68" spans="1:5" ht="32.25" customHeight="1" x14ac:dyDescent="0.25">
      <c r="A68" s="179" t="s">
        <v>300</v>
      </c>
      <c r="B68" s="179"/>
      <c r="C68" s="179"/>
      <c r="D68" s="60"/>
      <c r="E68" s="4">
        <v>4</v>
      </c>
    </row>
    <row r="69" spans="1:5" ht="32.25" customHeight="1" x14ac:dyDescent="0.25">
      <c r="A69" s="179" t="s">
        <v>100</v>
      </c>
      <c r="B69" s="179"/>
      <c r="C69" s="179"/>
      <c r="D69" s="60"/>
      <c r="E69" s="4">
        <v>4</v>
      </c>
    </row>
    <row r="70" spans="1:5" ht="32.25" customHeight="1" x14ac:dyDescent="0.25">
      <c r="A70" s="179" t="s">
        <v>295</v>
      </c>
      <c r="B70" s="179"/>
      <c r="C70" s="179"/>
      <c r="D70" s="60"/>
      <c r="E70" s="4">
        <v>4</v>
      </c>
    </row>
    <row r="71" spans="1:5" ht="32.25" customHeight="1" x14ac:dyDescent="0.25">
      <c r="A71" s="179" t="s">
        <v>340</v>
      </c>
      <c r="B71" s="179"/>
      <c r="C71" s="179"/>
      <c r="D71" s="60"/>
      <c r="E71" s="4">
        <v>4</v>
      </c>
    </row>
    <row r="72" spans="1:5" ht="32.25" customHeight="1" x14ac:dyDescent="0.25">
      <c r="A72" s="179" t="s">
        <v>347</v>
      </c>
      <c r="B72" s="179"/>
      <c r="C72" s="179"/>
      <c r="D72" s="60"/>
      <c r="E72" s="4">
        <v>4</v>
      </c>
    </row>
    <row r="73" spans="1:5" ht="32.25" customHeight="1" x14ac:dyDescent="0.25">
      <c r="A73" s="179" t="s">
        <v>296</v>
      </c>
      <c r="B73" s="179"/>
      <c r="C73" s="179"/>
      <c r="D73" s="60"/>
      <c r="E73" s="4">
        <v>4</v>
      </c>
    </row>
    <row r="74" spans="1:5" ht="32.25" customHeight="1" x14ac:dyDescent="0.25">
      <c r="A74" s="179" t="s">
        <v>358</v>
      </c>
      <c r="B74" s="179"/>
      <c r="C74" s="179"/>
      <c r="D74" s="60"/>
      <c r="E74" s="4">
        <v>4</v>
      </c>
    </row>
    <row r="75" spans="1:5" ht="32.25" customHeight="1" x14ac:dyDescent="0.25">
      <c r="A75" s="179" t="s">
        <v>339</v>
      </c>
      <c r="B75" s="179"/>
      <c r="C75" s="179"/>
      <c r="D75" s="60"/>
      <c r="E75" s="4">
        <v>4</v>
      </c>
    </row>
    <row r="76" spans="1:5" ht="32.25" customHeight="1" x14ac:dyDescent="0.25">
      <c r="A76" s="11"/>
      <c r="B76" s="12"/>
      <c r="C76" s="12" t="s">
        <v>54</v>
      </c>
      <c r="D76" s="13">
        <f>SUM(D68:D75)</f>
        <v>0</v>
      </c>
      <c r="E76" s="4">
        <f>SUM(E68:E75)</f>
        <v>32</v>
      </c>
    </row>
    <row r="77" spans="1:5" ht="60" customHeight="1" thickBot="1" x14ac:dyDescent="0.3">
      <c r="A77" s="14" t="s">
        <v>10</v>
      </c>
      <c r="B77" s="105" t="s">
        <v>92</v>
      </c>
      <c r="C77" s="105"/>
      <c r="D77" s="105"/>
    </row>
    <row r="78" spans="1:5" ht="32.25" customHeight="1" thickBot="1" x14ac:dyDescent="0.3">
      <c r="A78" s="157"/>
      <c r="B78" s="158"/>
      <c r="C78" s="158"/>
      <c r="D78" s="159"/>
    </row>
    <row r="79" spans="1:5" ht="32.25" customHeight="1" x14ac:dyDescent="0.25">
      <c r="A79" s="198" t="s">
        <v>67</v>
      </c>
      <c r="B79" s="199"/>
      <c r="C79" s="91" t="s">
        <v>27</v>
      </c>
      <c r="D79" s="40" t="s">
        <v>45</v>
      </c>
    </row>
    <row r="80" spans="1:5" ht="32.25" customHeight="1" x14ac:dyDescent="0.25">
      <c r="A80" s="125" t="s">
        <v>94</v>
      </c>
      <c r="B80" s="126"/>
      <c r="C80" s="127">
        <f>D76</f>
        <v>0</v>
      </c>
      <c r="D80" s="129">
        <f>C80/E76*100</f>
        <v>0</v>
      </c>
    </row>
    <row r="81" spans="1:1007" ht="32.25" customHeight="1" thickBot="1" x14ac:dyDescent="0.3">
      <c r="A81" s="115" t="s">
        <v>95</v>
      </c>
      <c r="B81" s="116"/>
      <c r="C81" s="128"/>
      <c r="D81" s="130"/>
    </row>
    <row r="82" spans="1:1007" ht="32.25" customHeight="1" thickBot="1" x14ac:dyDescent="0.3">
      <c r="A82" s="154"/>
      <c r="B82" s="155"/>
      <c r="C82" s="155"/>
      <c r="D82" s="156"/>
    </row>
    <row r="83" spans="1:1007" ht="32.25" customHeight="1" thickBot="1" x14ac:dyDescent="0.3">
      <c r="A83" s="200" t="s">
        <v>310</v>
      </c>
      <c r="B83" s="200"/>
      <c r="C83" s="200"/>
      <c r="D83" s="200"/>
    </row>
    <row r="84" spans="1:1007" ht="46.5" customHeight="1" x14ac:dyDescent="0.25">
      <c r="A84" s="165" t="s">
        <v>128</v>
      </c>
      <c r="B84" s="165"/>
      <c r="C84" s="165"/>
      <c r="D84" s="165"/>
      <c r="E84" s="15"/>
    </row>
    <row r="85" spans="1:1007" ht="32.25" customHeight="1" x14ac:dyDescent="0.25">
      <c r="A85" s="205" t="s">
        <v>88</v>
      </c>
      <c r="B85" s="203"/>
      <c r="C85" s="203"/>
      <c r="D85" s="204"/>
      <c r="E85" s="15"/>
    </row>
    <row r="86" spans="1:1007" ht="32.25" customHeight="1" x14ac:dyDescent="0.25">
      <c r="A86" s="202" t="s">
        <v>89</v>
      </c>
      <c r="B86" s="203"/>
      <c r="C86" s="203"/>
      <c r="D86" s="204"/>
      <c r="E86" s="15"/>
    </row>
    <row r="87" spans="1:1007" ht="32.25" customHeight="1" x14ac:dyDescent="0.25">
      <c r="A87" s="202" t="s">
        <v>90</v>
      </c>
      <c r="B87" s="203"/>
      <c r="C87" s="203"/>
      <c r="D87" s="204"/>
      <c r="E87" s="15"/>
    </row>
    <row r="88" spans="1:1007" ht="32.25" customHeight="1" x14ac:dyDescent="0.25">
      <c r="A88" s="202" t="s">
        <v>91</v>
      </c>
      <c r="B88" s="203"/>
      <c r="C88" s="203"/>
      <c r="D88" s="204"/>
      <c r="E88" s="15"/>
    </row>
    <row r="89" spans="1:1007" ht="32.25" customHeight="1" thickBot="1" x14ac:dyDescent="0.3">
      <c r="A89" s="195" t="s">
        <v>87</v>
      </c>
      <c r="B89" s="196"/>
      <c r="C89" s="196"/>
      <c r="D89" s="197"/>
      <c r="E89" s="15"/>
    </row>
    <row r="90" spans="1:1007" ht="26.25" customHeight="1" thickBot="1" x14ac:dyDescent="0.3">
      <c r="A90" s="201" t="s">
        <v>331</v>
      </c>
      <c r="B90" s="201"/>
      <c r="C90" s="201"/>
      <c r="D90" s="20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</row>
    <row r="91" spans="1:1007" ht="37.5" customHeight="1" x14ac:dyDescent="0.25">
      <c r="A91" s="106" t="s">
        <v>101</v>
      </c>
      <c r="B91" s="106"/>
      <c r="C91" s="106"/>
      <c r="D91" s="10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</row>
    <row r="92" spans="1:1007" ht="26.25" customHeight="1" x14ac:dyDescent="0.25">
      <c r="A92" s="206" t="s">
        <v>307</v>
      </c>
      <c r="B92" s="206"/>
      <c r="C92" s="206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</row>
    <row r="93" spans="1:1007" ht="26.25" customHeight="1" x14ac:dyDescent="0.25">
      <c r="A93" s="99" t="s">
        <v>28</v>
      </c>
      <c r="B93" s="99"/>
      <c r="C93" s="99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</row>
    <row r="94" spans="1:1007" ht="30.75" customHeight="1" x14ac:dyDescent="0.25">
      <c r="A94" s="98" t="s">
        <v>102</v>
      </c>
      <c r="B94" s="98"/>
      <c r="C94" s="98"/>
      <c r="D94" s="59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</row>
    <row r="95" spans="1:1007" ht="30.75" customHeight="1" x14ac:dyDescent="0.25">
      <c r="A95" s="98" t="s">
        <v>103</v>
      </c>
      <c r="B95" s="98"/>
      <c r="C95" s="98"/>
      <c r="D95" s="59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</row>
    <row r="96" spans="1:1007" ht="30.75" customHeight="1" x14ac:dyDescent="0.25">
      <c r="A96" s="99" t="s">
        <v>114</v>
      </c>
      <c r="B96" s="99"/>
      <c r="C96" s="99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</row>
    <row r="97" spans="1:1007" ht="30.75" customHeight="1" x14ac:dyDescent="0.25">
      <c r="A97" s="98" t="s">
        <v>115</v>
      </c>
      <c r="B97" s="98"/>
      <c r="C97" s="98"/>
      <c r="D97" s="59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</row>
    <row r="98" spans="1:1007" ht="30.75" customHeight="1" x14ac:dyDescent="0.25">
      <c r="A98" s="98" t="s">
        <v>116</v>
      </c>
      <c r="B98" s="98"/>
      <c r="C98" s="98"/>
      <c r="D98" s="59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</row>
    <row r="99" spans="1:1007" ht="26.25" customHeight="1" x14ac:dyDescent="0.25">
      <c r="A99" s="104" t="s">
        <v>55</v>
      </c>
      <c r="B99" s="104"/>
      <c r="C99" s="104"/>
      <c r="D99" s="9">
        <f>SUM(D94:D98)</f>
        <v>0</v>
      </c>
      <c r="E99" s="4">
        <f>SUM(E94:E98)</f>
        <v>16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</row>
    <row r="100" spans="1:1007" ht="60" customHeight="1" thickBot="1" x14ac:dyDescent="0.3">
      <c r="A100" s="39" t="s">
        <v>10</v>
      </c>
      <c r="B100" s="105" t="s">
        <v>92</v>
      </c>
      <c r="C100" s="105"/>
      <c r="D100" s="10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</row>
    <row r="101" spans="1:1007" ht="30" customHeight="1" x14ac:dyDescent="0.25">
      <c r="A101" s="188" t="s">
        <v>65</v>
      </c>
      <c r="B101" s="189"/>
      <c r="C101" s="95" t="s">
        <v>33</v>
      </c>
      <c r="D101" s="44" t="s">
        <v>44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</row>
    <row r="102" spans="1:1007" ht="30" customHeight="1" thickBot="1" x14ac:dyDescent="0.3">
      <c r="A102" s="190"/>
      <c r="B102" s="191"/>
      <c r="C102" s="20">
        <f>D99</f>
        <v>0</v>
      </c>
      <c r="D102" s="21">
        <f>C102/E99*100</f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</row>
    <row r="103" spans="1:1007" ht="15" customHeight="1" thickBot="1" x14ac:dyDescent="0.3">
      <c r="A103" s="157"/>
      <c r="B103" s="158"/>
      <c r="C103" s="158"/>
      <c r="D103" s="15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</row>
    <row r="104" spans="1:1007" ht="37.5" customHeight="1" thickBot="1" x14ac:dyDescent="0.3">
      <c r="A104" s="185" t="s">
        <v>317</v>
      </c>
      <c r="B104" s="186"/>
      <c r="C104" s="186"/>
      <c r="D104" s="18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</row>
    <row r="105" spans="1:1007" ht="26.25" customHeight="1" x14ac:dyDescent="0.25">
      <c r="A105" s="184" t="s">
        <v>308</v>
      </c>
      <c r="B105" s="184"/>
      <c r="C105" s="184"/>
      <c r="D105" s="18" t="s">
        <v>11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</row>
    <row r="106" spans="1:1007" ht="26.25" customHeight="1" x14ac:dyDescent="0.25">
      <c r="A106" s="99" t="s">
        <v>28</v>
      </c>
      <c r="B106" s="99"/>
      <c r="C106" s="99"/>
      <c r="D106" s="18" t="s">
        <v>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</row>
    <row r="107" spans="1:1007" s="16" customFormat="1" ht="26.25" customHeight="1" x14ac:dyDescent="0.25">
      <c r="A107" s="98" t="s">
        <v>104</v>
      </c>
      <c r="B107" s="98"/>
      <c r="C107" s="98"/>
      <c r="D107" s="61"/>
      <c r="E107" s="4">
        <v>4</v>
      </c>
    </row>
    <row r="108" spans="1:1007" ht="26.25" customHeight="1" x14ac:dyDescent="0.25">
      <c r="A108" s="179" t="s">
        <v>318</v>
      </c>
      <c r="B108" s="179"/>
      <c r="C108" s="179"/>
      <c r="D108" s="61"/>
      <c r="E108" s="4">
        <v>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</row>
    <row r="109" spans="1:1007" ht="26.25" customHeight="1" x14ac:dyDescent="0.25">
      <c r="A109" s="99" t="s">
        <v>114</v>
      </c>
      <c r="B109" s="99"/>
      <c r="C109" s="99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</row>
    <row r="110" spans="1:1007" ht="36" customHeight="1" x14ac:dyDescent="0.25">
      <c r="A110" s="98" t="s">
        <v>359</v>
      </c>
      <c r="B110" s="98"/>
      <c r="C110" s="98"/>
      <c r="D110" s="59"/>
      <c r="E110" s="4">
        <v>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</row>
    <row r="111" spans="1:1007" ht="26.25" customHeight="1" x14ac:dyDescent="0.25">
      <c r="A111" s="98" t="s">
        <v>118</v>
      </c>
      <c r="B111" s="98"/>
      <c r="C111" s="98"/>
      <c r="D111" s="59"/>
      <c r="E111" s="4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</row>
    <row r="112" spans="1:1007" ht="26.25" customHeight="1" x14ac:dyDescent="0.25">
      <c r="A112" s="104" t="s">
        <v>56</v>
      </c>
      <c r="B112" s="104"/>
      <c r="C112" s="104"/>
      <c r="D112" s="9">
        <f>SUM(D107:D111)</f>
        <v>0</v>
      </c>
      <c r="E112" s="4">
        <f>SUM(E107:E111)</f>
        <v>16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</row>
    <row r="113" spans="1:1007" ht="60" customHeight="1" thickBot="1" x14ac:dyDescent="0.3">
      <c r="A113" s="39" t="s">
        <v>10</v>
      </c>
      <c r="B113" s="105" t="s">
        <v>92</v>
      </c>
      <c r="C113" s="105"/>
      <c r="D113" s="10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</row>
    <row r="114" spans="1:1007" ht="30" customHeight="1" x14ac:dyDescent="0.25">
      <c r="A114" s="173" t="s">
        <v>43</v>
      </c>
      <c r="B114" s="174"/>
      <c r="C114" s="95" t="s">
        <v>33</v>
      </c>
      <c r="D114" s="44" t="s">
        <v>44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</row>
    <row r="115" spans="1:1007" ht="30" customHeight="1" thickBot="1" x14ac:dyDescent="0.3">
      <c r="A115" s="175"/>
      <c r="B115" s="176"/>
      <c r="C115" s="20">
        <f>D112</f>
        <v>0</v>
      </c>
      <c r="D115" s="21">
        <f>C115/E112*100</f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</row>
    <row r="116" spans="1:1007" ht="15" customHeight="1" thickBot="1" x14ac:dyDescent="0.3">
      <c r="A116" s="180"/>
      <c r="B116" s="181"/>
      <c r="C116" s="181"/>
      <c r="D116" s="18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</row>
    <row r="117" spans="1:1007" ht="37.5" customHeight="1" x14ac:dyDescent="0.25">
      <c r="A117" s="183" t="s">
        <v>360</v>
      </c>
      <c r="B117" s="183"/>
      <c r="C117" s="183"/>
      <c r="D117" s="18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</row>
    <row r="118" spans="1:1007" ht="26.25" customHeight="1" x14ac:dyDescent="0.25">
      <c r="A118" s="184" t="s">
        <v>308</v>
      </c>
      <c r="B118" s="184"/>
      <c r="C118" s="184"/>
      <c r="D118" s="17" t="s">
        <v>11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</row>
    <row r="119" spans="1:1007" ht="26.25" customHeight="1" x14ac:dyDescent="0.25">
      <c r="A119" s="99" t="s">
        <v>28</v>
      </c>
      <c r="B119" s="99"/>
      <c r="C119" s="99"/>
      <c r="D119" s="18" t="s">
        <v>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</row>
    <row r="120" spans="1:1007" ht="32.25" customHeight="1" x14ac:dyDescent="0.25">
      <c r="A120" s="98" t="s">
        <v>105</v>
      </c>
      <c r="B120" s="98"/>
      <c r="C120" s="98"/>
      <c r="D120" s="61"/>
      <c r="E120" s="4">
        <v>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</row>
    <row r="121" spans="1:1007" ht="26.25" customHeight="1" x14ac:dyDescent="0.25">
      <c r="A121" s="98" t="s">
        <v>106</v>
      </c>
      <c r="B121" s="98"/>
      <c r="C121" s="98"/>
      <c r="D121" s="61"/>
      <c r="E121" s="4">
        <v>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</row>
    <row r="122" spans="1:1007" ht="26.25" customHeight="1" x14ac:dyDescent="0.25">
      <c r="A122" s="99" t="s">
        <v>114</v>
      </c>
      <c r="B122" s="99"/>
      <c r="C122" s="99"/>
      <c r="D122" s="18" t="s">
        <v>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</row>
    <row r="123" spans="1:1007" ht="26.25" customHeight="1" x14ac:dyDescent="0.25">
      <c r="A123" s="98" t="s">
        <v>119</v>
      </c>
      <c r="B123" s="98"/>
      <c r="C123" s="98"/>
      <c r="D123" s="61"/>
      <c r="E123" s="4">
        <v>4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</row>
    <row r="124" spans="1:1007" ht="45.75" customHeight="1" x14ac:dyDescent="0.25">
      <c r="A124" s="98" t="s">
        <v>361</v>
      </c>
      <c r="B124" s="98"/>
      <c r="C124" s="98"/>
      <c r="D124" s="61"/>
      <c r="E124" s="4">
        <v>4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</row>
    <row r="125" spans="1:1007" s="16" customFormat="1" ht="26.25" customHeight="1" x14ac:dyDescent="0.25">
      <c r="A125" s="104" t="s">
        <v>57</v>
      </c>
      <c r="B125" s="104"/>
      <c r="C125" s="104"/>
      <c r="D125" s="9">
        <f>SUM(D120:D124)</f>
        <v>0</v>
      </c>
      <c r="E125" s="4">
        <f>SUM(E120:E124)</f>
        <v>16</v>
      </c>
    </row>
    <row r="126" spans="1:1007" ht="60" customHeight="1" thickBot="1" x14ac:dyDescent="0.3">
      <c r="A126" s="19" t="s">
        <v>10</v>
      </c>
      <c r="B126" s="105" t="s">
        <v>92</v>
      </c>
      <c r="C126" s="105"/>
      <c r="D126" s="10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</row>
    <row r="127" spans="1:1007" ht="30" customHeight="1" x14ac:dyDescent="0.25">
      <c r="A127" s="177" t="s">
        <v>64</v>
      </c>
      <c r="B127" s="178"/>
      <c r="C127" s="95" t="s">
        <v>33</v>
      </c>
      <c r="D127" s="44" t="s">
        <v>44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</row>
    <row r="128" spans="1:1007" ht="30" customHeight="1" thickBot="1" x14ac:dyDescent="0.3">
      <c r="A128" s="102"/>
      <c r="B128" s="103"/>
      <c r="C128" s="20">
        <f>D125</f>
        <v>0</v>
      </c>
      <c r="D128" s="21">
        <f>C128/E125*100</f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</row>
    <row r="129" spans="1:1007" ht="37.5" customHeight="1" x14ac:dyDescent="0.25">
      <c r="A129" s="106" t="s">
        <v>320</v>
      </c>
      <c r="B129" s="106"/>
      <c r="C129" s="106"/>
      <c r="D129" s="10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</row>
    <row r="130" spans="1:1007" ht="26.25" customHeight="1" x14ac:dyDescent="0.25">
      <c r="A130" s="99" t="s">
        <v>309</v>
      </c>
      <c r="B130" s="99"/>
      <c r="C130" s="99"/>
      <c r="D130" s="17" t="s">
        <v>11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</row>
    <row r="131" spans="1:1007" ht="26.25" customHeight="1" x14ac:dyDescent="0.25">
      <c r="A131" s="99" t="s">
        <v>31</v>
      </c>
      <c r="B131" s="99"/>
      <c r="C131" s="99"/>
      <c r="D131" s="22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</row>
    <row r="132" spans="1:1007" s="16" customFormat="1" ht="26.25" customHeight="1" x14ac:dyDescent="0.25">
      <c r="A132" s="98" t="s">
        <v>107</v>
      </c>
      <c r="B132" s="98"/>
      <c r="C132" s="98"/>
      <c r="D132" s="61"/>
      <c r="E132" s="4">
        <v>4</v>
      </c>
    </row>
    <row r="133" spans="1:1007" ht="26.25" customHeight="1" x14ac:dyDescent="0.25">
      <c r="A133" s="98" t="s">
        <v>108</v>
      </c>
      <c r="B133" s="98"/>
      <c r="C133" s="98"/>
      <c r="D133" s="61"/>
      <c r="E133" s="4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</row>
    <row r="134" spans="1:1007" ht="26.25" customHeight="1" x14ac:dyDescent="0.25">
      <c r="A134" s="99" t="s">
        <v>114</v>
      </c>
      <c r="B134" s="99"/>
      <c r="C134" s="99"/>
      <c r="D134" s="18" t="s">
        <v>9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</row>
    <row r="135" spans="1:1007" ht="26.25" customHeight="1" x14ac:dyDescent="0.25">
      <c r="A135" s="98" t="s">
        <v>120</v>
      </c>
      <c r="B135" s="98"/>
      <c r="C135" s="98"/>
      <c r="D135" s="61"/>
      <c r="E135" s="4">
        <v>4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</row>
    <row r="136" spans="1:1007" ht="26.25" customHeight="1" x14ac:dyDescent="0.25">
      <c r="A136" s="98" t="s">
        <v>121</v>
      </c>
      <c r="B136" s="98"/>
      <c r="C136" s="98"/>
      <c r="D136" s="61"/>
      <c r="E136" s="4">
        <v>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</row>
    <row r="137" spans="1:1007" ht="26.25" customHeight="1" x14ac:dyDescent="0.25">
      <c r="A137" s="104" t="s">
        <v>58</v>
      </c>
      <c r="B137" s="104"/>
      <c r="C137" s="104"/>
      <c r="D137" s="9">
        <f>SUM(D132:D136)</f>
        <v>0</v>
      </c>
      <c r="E137" s="4">
        <f>SUM(E132:E136)</f>
        <v>16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</row>
    <row r="138" spans="1:1007" ht="60" customHeight="1" thickBot="1" x14ac:dyDescent="0.3">
      <c r="A138" s="14" t="s">
        <v>10</v>
      </c>
      <c r="B138" s="105" t="s">
        <v>92</v>
      </c>
      <c r="C138" s="105"/>
      <c r="D138" s="10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</row>
    <row r="139" spans="1:1007" ht="30" customHeight="1" x14ac:dyDescent="0.25">
      <c r="A139" s="100" t="s">
        <v>63</v>
      </c>
      <c r="B139" s="101"/>
      <c r="C139" s="95" t="s">
        <v>33</v>
      </c>
      <c r="D139" s="44" t="s">
        <v>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</row>
    <row r="140" spans="1:1007" ht="30" customHeight="1" thickBot="1" x14ac:dyDescent="0.3">
      <c r="A140" s="102"/>
      <c r="B140" s="103"/>
      <c r="C140" s="20">
        <f>D137</f>
        <v>0</v>
      </c>
      <c r="D140" s="21">
        <f>C140/E137*100</f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</row>
    <row r="141" spans="1:1007" ht="15" customHeight="1" x14ac:dyDescent="0.25">
      <c r="A141" s="23"/>
      <c r="B141" s="24"/>
      <c r="C141" s="25"/>
      <c r="D141" s="2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</row>
    <row r="142" spans="1:1007" ht="32.25" customHeight="1" x14ac:dyDescent="0.25">
      <c r="A142" s="138" t="s">
        <v>321</v>
      </c>
      <c r="B142" s="138"/>
      <c r="C142" s="138"/>
      <c r="D142" s="13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</row>
    <row r="143" spans="1:1007" ht="26.25" customHeight="1" x14ac:dyDescent="0.25">
      <c r="A143" s="99" t="s">
        <v>309</v>
      </c>
      <c r="B143" s="99"/>
      <c r="C143" s="99"/>
      <c r="D143" s="17" t="s">
        <v>11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</row>
    <row r="144" spans="1:1007" ht="26.25" customHeight="1" x14ac:dyDescent="0.25">
      <c r="A144" s="99" t="s">
        <v>31</v>
      </c>
      <c r="B144" s="99"/>
      <c r="C144" s="99"/>
      <c r="D144" s="22" t="s">
        <v>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</row>
    <row r="145" spans="1:1007" ht="26.25" customHeight="1" x14ac:dyDescent="0.25">
      <c r="A145" s="98" t="s">
        <v>109</v>
      </c>
      <c r="B145" s="98"/>
      <c r="C145" s="98"/>
      <c r="D145" s="61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</row>
    <row r="146" spans="1:1007" ht="26.25" customHeight="1" x14ac:dyDescent="0.25">
      <c r="A146" s="98" t="s">
        <v>110</v>
      </c>
      <c r="B146" s="98"/>
      <c r="C146" s="98"/>
      <c r="D146" s="61"/>
      <c r="E146" s="4">
        <v>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</row>
    <row r="147" spans="1:1007" ht="26.25" customHeight="1" x14ac:dyDescent="0.25">
      <c r="A147" s="99" t="s">
        <v>114</v>
      </c>
      <c r="B147" s="99"/>
      <c r="C147" s="99"/>
      <c r="D147" s="18" t="s">
        <v>9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</row>
    <row r="148" spans="1:1007" ht="26.25" customHeight="1" x14ac:dyDescent="0.25">
      <c r="A148" s="98" t="s">
        <v>341</v>
      </c>
      <c r="B148" s="98"/>
      <c r="C148" s="98"/>
      <c r="D148" s="61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</row>
    <row r="149" spans="1:1007" ht="33.75" customHeight="1" x14ac:dyDescent="0.25">
      <c r="A149" s="98" t="s">
        <v>362</v>
      </c>
      <c r="B149" s="98"/>
      <c r="C149" s="98"/>
      <c r="D149" s="61"/>
      <c r="E149" s="4">
        <v>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</row>
    <row r="150" spans="1:1007" ht="26.25" customHeight="1" x14ac:dyDescent="0.25">
      <c r="A150" s="104" t="s">
        <v>373</v>
      </c>
      <c r="B150" s="104"/>
      <c r="C150" s="104"/>
      <c r="D150" s="9">
        <f>SUM(D145:D149)</f>
        <v>0</v>
      </c>
      <c r="E150" s="4">
        <f>SUM(E145:E149)</f>
        <v>16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</row>
    <row r="151" spans="1:1007" ht="60" customHeight="1" thickBot="1" x14ac:dyDescent="0.3">
      <c r="A151" s="41" t="s">
        <v>10</v>
      </c>
      <c r="B151" s="105" t="s">
        <v>92</v>
      </c>
      <c r="C151" s="105"/>
      <c r="D151" s="10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</row>
    <row r="152" spans="1:1007" ht="30" customHeight="1" x14ac:dyDescent="0.25">
      <c r="A152" s="100" t="s">
        <v>322</v>
      </c>
      <c r="B152" s="101"/>
      <c r="C152" s="95" t="s">
        <v>33</v>
      </c>
      <c r="D152" s="44" t="s">
        <v>44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</row>
    <row r="153" spans="1:1007" ht="30" customHeight="1" thickBot="1" x14ac:dyDescent="0.3">
      <c r="A153" s="102"/>
      <c r="B153" s="103"/>
      <c r="C153" s="42">
        <f>D150</f>
        <v>0</v>
      </c>
      <c r="D153" s="21">
        <f>C153/E150*100</f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</row>
    <row r="154" spans="1:1007" ht="34.5" customHeight="1" x14ac:dyDescent="0.25">
      <c r="A154" s="106" t="s">
        <v>363</v>
      </c>
      <c r="B154" s="106"/>
      <c r="C154" s="106"/>
      <c r="D154" s="10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</row>
    <row r="155" spans="1:1007" ht="26.25" customHeight="1" x14ac:dyDescent="0.25">
      <c r="A155" s="99" t="s">
        <v>309</v>
      </c>
      <c r="B155" s="99"/>
      <c r="C155" s="99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</row>
    <row r="156" spans="1:1007" ht="26.25" customHeight="1" x14ac:dyDescent="0.25">
      <c r="A156" s="99" t="s">
        <v>31</v>
      </c>
      <c r="B156" s="99"/>
      <c r="C156" s="99"/>
      <c r="D156" s="22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</row>
    <row r="157" spans="1:1007" ht="26.25" customHeight="1" x14ac:dyDescent="0.25">
      <c r="A157" s="98" t="s">
        <v>111</v>
      </c>
      <c r="B157" s="98"/>
      <c r="C157" s="98"/>
      <c r="D157" s="62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</row>
    <row r="158" spans="1:1007" ht="26.25" customHeight="1" x14ac:dyDescent="0.25">
      <c r="A158" s="98" t="s">
        <v>112</v>
      </c>
      <c r="B158" s="98"/>
      <c r="C158" s="98"/>
      <c r="D158" s="62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</row>
    <row r="159" spans="1:1007" ht="26.25" customHeight="1" x14ac:dyDescent="0.25">
      <c r="A159" s="99" t="s">
        <v>114</v>
      </c>
      <c r="B159" s="99"/>
      <c r="C159" s="99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</row>
    <row r="160" spans="1:1007" ht="26.25" customHeight="1" x14ac:dyDescent="0.25">
      <c r="A160" s="98" t="s">
        <v>122</v>
      </c>
      <c r="B160" s="98"/>
      <c r="C160" s="98"/>
      <c r="D160" s="61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</row>
    <row r="161" spans="1:1007" ht="36" customHeight="1" x14ac:dyDescent="0.25">
      <c r="A161" s="98" t="s">
        <v>364</v>
      </c>
      <c r="B161" s="98"/>
      <c r="C161" s="98"/>
      <c r="D161" s="61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</row>
    <row r="162" spans="1:1007" ht="26.25" customHeight="1" x14ac:dyDescent="0.25">
      <c r="A162" s="104" t="s">
        <v>369</v>
      </c>
      <c r="B162" s="104"/>
      <c r="C162" s="104"/>
      <c r="D162" s="9">
        <f>SUM(D157:D161)</f>
        <v>0</v>
      </c>
      <c r="E162" s="4">
        <f>SUM(E157:E161)</f>
        <v>16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</row>
    <row r="163" spans="1:1007" ht="60" customHeight="1" thickBot="1" x14ac:dyDescent="0.3">
      <c r="A163" s="14" t="s">
        <v>10</v>
      </c>
      <c r="B163" s="105" t="s">
        <v>92</v>
      </c>
      <c r="C163" s="105"/>
      <c r="D163" s="10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</row>
    <row r="164" spans="1:1007" ht="30" customHeight="1" x14ac:dyDescent="0.25">
      <c r="A164" s="100" t="s">
        <v>323</v>
      </c>
      <c r="B164" s="101"/>
      <c r="C164" s="95" t="s">
        <v>33</v>
      </c>
      <c r="D164" s="44" t="s">
        <v>44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</row>
    <row r="165" spans="1:1007" ht="30" customHeight="1" thickBot="1" x14ac:dyDescent="0.3">
      <c r="A165" s="102"/>
      <c r="B165" s="103"/>
      <c r="C165" s="28">
        <f>D162</f>
        <v>0</v>
      </c>
      <c r="D165" s="58">
        <f>C165/E162*100</f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</row>
    <row r="166" spans="1:1007" ht="37.5" customHeight="1" x14ac:dyDescent="0.25">
      <c r="A166" s="106" t="s">
        <v>324</v>
      </c>
      <c r="B166" s="106"/>
      <c r="C166" s="106"/>
      <c r="D166" s="10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</row>
    <row r="167" spans="1:1007" ht="26.25" customHeight="1" x14ac:dyDescent="0.25">
      <c r="A167" s="99" t="s">
        <v>309</v>
      </c>
      <c r="B167" s="99"/>
      <c r="C167" s="99"/>
      <c r="D167" s="17" t="s">
        <v>11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</row>
    <row r="168" spans="1:1007" ht="26.25" customHeight="1" x14ac:dyDescent="0.25">
      <c r="A168" s="99" t="s">
        <v>31</v>
      </c>
      <c r="B168" s="99"/>
      <c r="C168" s="99"/>
      <c r="D168" s="22" t="s">
        <v>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</row>
    <row r="169" spans="1:1007" ht="32.25" customHeight="1" x14ac:dyDescent="0.25">
      <c r="A169" s="98" t="s">
        <v>365</v>
      </c>
      <c r="B169" s="98"/>
      <c r="C169" s="98"/>
      <c r="D169" s="61"/>
      <c r="E169" s="4">
        <v>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</row>
    <row r="170" spans="1:1007" ht="32.25" customHeight="1" x14ac:dyDescent="0.25">
      <c r="A170" s="98" t="s">
        <v>366</v>
      </c>
      <c r="B170" s="98"/>
      <c r="C170" s="98"/>
      <c r="D170" s="61"/>
      <c r="E170" s="4">
        <v>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</row>
    <row r="171" spans="1:1007" ht="26.25" customHeight="1" x14ac:dyDescent="0.25">
      <c r="A171" s="99" t="s">
        <v>114</v>
      </c>
      <c r="B171" s="99"/>
      <c r="C171" s="99"/>
      <c r="D171" s="18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</row>
    <row r="172" spans="1:1007" ht="32.25" customHeight="1" x14ac:dyDescent="0.25">
      <c r="A172" s="98" t="s">
        <v>367</v>
      </c>
      <c r="B172" s="98"/>
      <c r="C172" s="98"/>
      <c r="D172" s="61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</row>
    <row r="173" spans="1:1007" ht="32.25" customHeight="1" x14ac:dyDescent="0.25">
      <c r="A173" s="98" t="s">
        <v>123</v>
      </c>
      <c r="B173" s="98"/>
      <c r="C173" s="98"/>
      <c r="D173" s="61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</row>
    <row r="174" spans="1:1007" ht="26.25" customHeight="1" x14ac:dyDescent="0.25">
      <c r="A174" s="104" t="s">
        <v>370</v>
      </c>
      <c r="B174" s="104"/>
      <c r="C174" s="104"/>
      <c r="D174" s="9">
        <f>SUM(D169:D173)</f>
        <v>0</v>
      </c>
      <c r="E174" s="4">
        <f>SUM(E169:E173)</f>
        <v>16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</row>
    <row r="175" spans="1:1007" ht="60" customHeight="1" thickBot="1" x14ac:dyDescent="0.3">
      <c r="A175" s="39" t="s">
        <v>10</v>
      </c>
      <c r="B175" s="105" t="s">
        <v>92</v>
      </c>
      <c r="C175" s="105"/>
      <c r="D175" s="10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</row>
    <row r="176" spans="1:1007" ht="30" customHeight="1" x14ac:dyDescent="0.25">
      <c r="A176" s="100" t="s">
        <v>325</v>
      </c>
      <c r="B176" s="101"/>
      <c r="C176" s="95" t="s">
        <v>33</v>
      </c>
      <c r="D176" s="44" t="s">
        <v>44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</row>
    <row r="177" spans="1:1007" ht="30" customHeight="1" thickBot="1" x14ac:dyDescent="0.3">
      <c r="A177" s="102"/>
      <c r="B177" s="103"/>
      <c r="C177" s="20">
        <f>D174</f>
        <v>0</v>
      </c>
      <c r="D177" s="21">
        <f>C177/E174*100</f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</row>
    <row r="178" spans="1:1007" ht="37.5" customHeight="1" x14ac:dyDescent="0.25">
      <c r="A178" s="106" t="s">
        <v>327</v>
      </c>
      <c r="B178" s="106"/>
      <c r="C178" s="106"/>
      <c r="D178" s="10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</row>
    <row r="179" spans="1:1007" ht="26.25" customHeight="1" x14ac:dyDescent="0.25">
      <c r="A179" s="99" t="s">
        <v>309</v>
      </c>
      <c r="B179" s="99"/>
      <c r="C179" s="99"/>
      <c r="D179" s="17" t="s">
        <v>11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</row>
    <row r="180" spans="1:1007" ht="26.25" customHeight="1" x14ac:dyDescent="0.25">
      <c r="A180" s="99" t="s">
        <v>31</v>
      </c>
      <c r="B180" s="99"/>
      <c r="C180" s="99"/>
      <c r="D180" s="22" t="s">
        <v>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</row>
    <row r="181" spans="1:1007" ht="32.25" customHeight="1" x14ac:dyDescent="0.25">
      <c r="A181" s="107" t="s">
        <v>319</v>
      </c>
      <c r="B181" s="107"/>
      <c r="C181" s="107"/>
      <c r="D181" s="61"/>
      <c r="E181" s="4">
        <v>4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</row>
    <row r="182" spans="1:1007" ht="32.25" customHeight="1" x14ac:dyDescent="0.25">
      <c r="A182" s="98" t="s">
        <v>113</v>
      </c>
      <c r="B182" s="98"/>
      <c r="C182" s="98"/>
      <c r="D182" s="61"/>
      <c r="E182" s="4">
        <v>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</row>
    <row r="183" spans="1:1007" ht="32.25" customHeight="1" x14ac:dyDescent="0.25">
      <c r="A183" s="99" t="s">
        <v>114</v>
      </c>
      <c r="B183" s="99"/>
      <c r="C183" s="99"/>
      <c r="D183" s="18" t="s">
        <v>9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</row>
    <row r="184" spans="1:1007" ht="32.25" customHeight="1" x14ac:dyDescent="0.25">
      <c r="A184" s="98" t="s">
        <v>124</v>
      </c>
      <c r="B184" s="98"/>
      <c r="C184" s="98"/>
      <c r="D184" s="61"/>
      <c r="E184" s="4">
        <v>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</row>
    <row r="185" spans="1:1007" ht="32.25" customHeight="1" x14ac:dyDescent="0.25">
      <c r="A185" s="98" t="s">
        <v>125</v>
      </c>
      <c r="B185" s="98"/>
      <c r="C185" s="98"/>
      <c r="D185" s="61"/>
      <c r="E185" s="4">
        <v>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</row>
    <row r="186" spans="1:1007" ht="26.25" customHeight="1" x14ac:dyDescent="0.25">
      <c r="A186" s="104" t="s">
        <v>371</v>
      </c>
      <c r="B186" s="104"/>
      <c r="C186" s="104"/>
      <c r="D186" s="9">
        <f>SUM(D181:D185)</f>
        <v>0</v>
      </c>
      <c r="E186" s="4">
        <f>SUM(E181:E185)</f>
        <v>16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</row>
    <row r="187" spans="1:1007" ht="60" customHeight="1" thickBot="1" x14ac:dyDescent="0.3">
      <c r="A187" s="39" t="s">
        <v>10</v>
      </c>
      <c r="B187" s="105" t="s">
        <v>92</v>
      </c>
      <c r="C187" s="105"/>
      <c r="D187" s="10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</row>
    <row r="188" spans="1:1007" ht="30" customHeight="1" x14ac:dyDescent="0.25">
      <c r="A188" s="100" t="s">
        <v>326</v>
      </c>
      <c r="B188" s="101"/>
      <c r="C188" s="95" t="s">
        <v>33</v>
      </c>
      <c r="D188" s="44" t="s">
        <v>44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</row>
    <row r="189" spans="1:1007" ht="30" customHeight="1" thickBot="1" x14ac:dyDescent="0.3">
      <c r="A189" s="102"/>
      <c r="B189" s="103"/>
      <c r="C189" s="28">
        <f>D186</f>
        <v>0</v>
      </c>
      <c r="D189" s="21">
        <f>C189/E186*100</f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</row>
    <row r="190" spans="1:1007" ht="15" customHeight="1" thickBot="1" x14ac:dyDescent="0.3">
      <c r="A190" s="111"/>
      <c r="B190" s="112"/>
      <c r="C190" s="112"/>
      <c r="D190" s="113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</row>
    <row r="191" spans="1:1007" ht="30" customHeight="1" x14ac:dyDescent="0.25">
      <c r="A191" s="100" t="s">
        <v>12</v>
      </c>
      <c r="B191" s="101"/>
      <c r="C191" s="95" t="s">
        <v>34</v>
      </c>
      <c r="D191" s="40" t="s">
        <v>47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</row>
    <row r="192" spans="1:1007" ht="30" customHeight="1" thickBot="1" x14ac:dyDescent="0.3">
      <c r="A192" s="102"/>
      <c r="B192" s="103"/>
      <c r="C192" s="35">
        <f>C102+C115+C128+C140+C153+C165+C177+C189</f>
        <v>0</v>
      </c>
      <c r="D192" s="34">
        <f>C192/E192*100</f>
        <v>0</v>
      </c>
      <c r="E192" s="4">
        <f>E99+E112+E125+E137+E150+E162+E174+E186</f>
        <v>128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</row>
    <row r="193" spans="1:1007" s="5" customFormat="1" ht="15" customHeight="1" thickBot="1" x14ac:dyDescent="0.3">
      <c r="A193" s="108"/>
      <c r="B193" s="109"/>
      <c r="C193" s="109"/>
      <c r="D193" s="110"/>
      <c r="E193" s="4"/>
    </row>
    <row r="194" spans="1:1007" ht="26.25" customHeight="1" x14ac:dyDescent="0.25">
      <c r="A194" s="137" t="s">
        <v>328</v>
      </c>
      <c r="B194" s="137"/>
      <c r="C194" s="137"/>
      <c r="D194" s="13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</row>
    <row r="195" spans="1:1007" ht="37.5" customHeight="1" x14ac:dyDescent="0.25">
      <c r="A195" s="138" t="s">
        <v>129</v>
      </c>
      <c r="B195" s="138"/>
      <c r="C195" s="138"/>
      <c r="D195" s="13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</row>
    <row r="196" spans="1:1007" ht="26.25" customHeight="1" x14ac:dyDescent="0.25">
      <c r="A196" s="99" t="s">
        <v>308</v>
      </c>
      <c r="B196" s="99"/>
      <c r="C196" s="99"/>
      <c r="D196" s="17" t="s">
        <v>11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</row>
    <row r="197" spans="1:1007" ht="26.25" customHeight="1" x14ac:dyDescent="0.25">
      <c r="A197" s="99" t="s">
        <v>97</v>
      </c>
      <c r="B197" s="99"/>
      <c r="C197" s="99"/>
      <c r="D197" s="22" t="s">
        <v>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</row>
    <row r="198" spans="1:1007" ht="26.25" customHeight="1" x14ac:dyDescent="0.25">
      <c r="A198" s="98" t="s">
        <v>130</v>
      </c>
      <c r="B198" s="98"/>
      <c r="C198" s="98"/>
      <c r="D198" s="61"/>
      <c r="E198" s="4">
        <v>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</row>
    <row r="199" spans="1:1007" ht="26.25" customHeight="1" x14ac:dyDescent="0.25">
      <c r="A199" s="98" t="s">
        <v>131</v>
      </c>
      <c r="B199" s="98"/>
      <c r="C199" s="98"/>
      <c r="D199" s="61"/>
      <c r="E199" s="4">
        <v>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</row>
    <row r="200" spans="1:1007" ht="26.25" customHeight="1" x14ac:dyDescent="0.25">
      <c r="A200" s="99" t="s">
        <v>114</v>
      </c>
      <c r="B200" s="99"/>
      <c r="C200" s="99"/>
      <c r="D200" s="18" t="s">
        <v>9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</row>
    <row r="201" spans="1:1007" ht="26.25" customHeight="1" x14ac:dyDescent="0.25">
      <c r="A201" s="98" t="s">
        <v>132</v>
      </c>
      <c r="B201" s="98"/>
      <c r="C201" s="98"/>
      <c r="D201" s="61"/>
      <c r="E201" s="4">
        <v>4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</row>
    <row r="202" spans="1:1007" ht="30.75" customHeight="1" x14ac:dyDescent="0.25">
      <c r="A202" s="98" t="s">
        <v>133</v>
      </c>
      <c r="B202" s="98"/>
      <c r="C202" s="98"/>
      <c r="D202" s="61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</row>
    <row r="203" spans="1:1007" ht="26.25" customHeight="1" x14ac:dyDescent="0.25">
      <c r="A203" s="104" t="s">
        <v>59</v>
      </c>
      <c r="B203" s="104"/>
      <c r="C203" s="104"/>
      <c r="D203" s="9">
        <f>SUM(D198:D202)</f>
        <v>0</v>
      </c>
      <c r="E203" s="4">
        <f>SUM(E198:E202)</f>
        <v>16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</row>
    <row r="204" spans="1:1007" ht="60" customHeight="1" thickBot="1" x14ac:dyDescent="0.3">
      <c r="A204" s="10" t="s">
        <v>10</v>
      </c>
      <c r="B204" s="105" t="s">
        <v>92</v>
      </c>
      <c r="C204" s="105"/>
      <c r="D204" s="10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</row>
    <row r="205" spans="1:1007" ht="30" customHeight="1" x14ac:dyDescent="0.25">
      <c r="A205" s="140" t="s">
        <v>329</v>
      </c>
      <c r="B205" s="141"/>
      <c r="C205" s="65" t="s">
        <v>33</v>
      </c>
      <c r="D205" s="66" t="s">
        <v>44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</row>
    <row r="206" spans="1:1007" ht="30" customHeight="1" thickBot="1" x14ac:dyDescent="0.3">
      <c r="A206" s="102"/>
      <c r="B206" s="103"/>
      <c r="C206" s="28">
        <f>D203</f>
        <v>0</v>
      </c>
      <c r="D206" s="21">
        <f>C206/E203*100</f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</row>
    <row r="207" spans="1:1007" ht="15" customHeight="1" thickBot="1" x14ac:dyDescent="0.3">
      <c r="A207" s="29"/>
      <c r="B207" s="112"/>
      <c r="C207" s="112"/>
      <c r="D207" s="113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</row>
    <row r="208" spans="1:1007" ht="30" customHeight="1" x14ac:dyDescent="0.25">
      <c r="A208" s="100" t="s">
        <v>330</v>
      </c>
      <c r="B208" s="101"/>
      <c r="C208" s="95" t="s">
        <v>34</v>
      </c>
      <c r="D208" s="40" t="s">
        <v>47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</row>
    <row r="209" spans="1:1007" ht="30" customHeight="1" thickBot="1" x14ac:dyDescent="0.3">
      <c r="A209" s="102"/>
      <c r="B209" s="103"/>
      <c r="C209" s="33">
        <f>C206</f>
        <v>0</v>
      </c>
      <c r="D209" s="34">
        <f>C209/E203*100</f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</row>
    <row r="210" spans="1:1007" ht="15" customHeight="1" thickBot="1" x14ac:dyDescent="0.3">
      <c r="A210" s="114"/>
      <c r="B210" s="114"/>
      <c r="C210" s="114"/>
      <c r="D210" s="11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</row>
    <row r="211" spans="1:1007" ht="26.25" customHeight="1" x14ac:dyDescent="0.25">
      <c r="A211" s="137" t="s">
        <v>332</v>
      </c>
      <c r="B211" s="137"/>
      <c r="C211" s="137"/>
      <c r="D211" s="13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</row>
    <row r="212" spans="1:1007" ht="37.5" customHeight="1" x14ac:dyDescent="0.25">
      <c r="A212" s="138" t="s">
        <v>134</v>
      </c>
      <c r="B212" s="138"/>
      <c r="C212" s="138"/>
      <c r="D212" s="1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</row>
    <row r="213" spans="1:1007" ht="26.25" customHeight="1" x14ac:dyDescent="0.25">
      <c r="A213" s="99" t="s">
        <v>308</v>
      </c>
      <c r="B213" s="99"/>
      <c r="C213" s="99"/>
      <c r="D213" s="17" t="s">
        <v>11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</row>
    <row r="214" spans="1:1007" ht="26.25" customHeight="1" x14ac:dyDescent="0.25">
      <c r="A214" s="99" t="s">
        <v>97</v>
      </c>
      <c r="B214" s="99"/>
      <c r="C214" s="99"/>
      <c r="D214" s="22" t="s">
        <v>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</row>
    <row r="215" spans="1:1007" ht="26.25" customHeight="1" x14ac:dyDescent="0.25">
      <c r="A215" s="98" t="s">
        <v>135</v>
      </c>
      <c r="B215" s="98"/>
      <c r="C215" s="98"/>
      <c r="D215" s="61"/>
      <c r="E215" s="4">
        <v>4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  <c r="ALK215" s="5"/>
      <c r="ALL215" s="5"/>
      <c r="ALM215" s="5"/>
      <c r="ALN215" s="5"/>
      <c r="ALO215" s="5"/>
      <c r="ALP215" s="5"/>
      <c r="ALQ215" s="5"/>
      <c r="ALR215" s="5"/>
      <c r="ALS215" s="5"/>
    </row>
    <row r="216" spans="1:1007" ht="26.25" customHeight="1" x14ac:dyDescent="0.25">
      <c r="A216" s="98" t="s">
        <v>136</v>
      </c>
      <c r="B216" s="98"/>
      <c r="C216" s="98"/>
      <c r="D216" s="61"/>
      <c r="E216" s="4">
        <v>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  <c r="ALK216" s="5"/>
      <c r="ALL216" s="5"/>
      <c r="ALM216" s="5"/>
      <c r="ALN216" s="5"/>
      <c r="ALO216" s="5"/>
      <c r="ALP216" s="5"/>
      <c r="ALQ216" s="5"/>
      <c r="ALR216" s="5"/>
      <c r="ALS216" s="5"/>
    </row>
    <row r="217" spans="1:1007" ht="26.25" customHeight="1" x14ac:dyDescent="0.25">
      <c r="A217" s="99" t="s">
        <v>114</v>
      </c>
      <c r="B217" s="99"/>
      <c r="C217" s="99"/>
      <c r="D217" s="18" t="s">
        <v>9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  <c r="WQ217" s="5"/>
      <c r="WR217" s="5"/>
      <c r="WS217" s="5"/>
      <c r="WT217" s="5"/>
      <c r="WU217" s="5"/>
      <c r="WV217" s="5"/>
      <c r="WW217" s="5"/>
      <c r="WX217" s="5"/>
      <c r="WY217" s="5"/>
      <c r="WZ217" s="5"/>
      <c r="XA217" s="5"/>
      <c r="XB217" s="5"/>
      <c r="XC217" s="5"/>
      <c r="XD217" s="5"/>
      <c r="XE217" s="5"/>
      <c r="XF217" s="5"/>
      <c r="XG217" s="5"/>
      <c r="XH217" s="5"/>
      <c r="XI217" s="5"/>
      <c r="XJ217" s="5"/>
      <c r="XK217" s="5"/>
      <c r="XL217" s="5"/>
      <c r="XM217" s="5"/>
      <c r="XN217" s="5"/>
      <c r="XO217" s="5"/>
      <c r="XP217" s="5"/>
      <c r="XQ217" s="5"/>
      <c r="XR217" s="5"/>
      <c r="XS217" s="5"/>
      <c r="XT217" s="5"/>
      <c r="XU217" s="5"/>
      <c r="XV217" s="5"/>
      <c r="XW217" s="5"/>
      <c r="XX217" s="5"/>
      <c r="XY217" s="5"/>
      <c r="XZ217" s="5"/>
      <c r="YA217" s="5"/>
      <c r="YB217" s="5"/>
      <c r="YC217" s="5"/>
      <c r="YD217" s="5"/>
      <c r="YE217" s="5"/>
      <c r="YF217" s="5"/>
      <c r="YG217" s="5"/>
      <c r="YH217" s="5"/>
      <c r="YI217" s="5"/>
      <c r="YJ217" s="5"/>
      <c r="YK217" s="5"/>
      <c r="YL217" s="5"/>
      <c r="YM217" s="5"/>
      <c r="YN217" s="5"/>
      <c r="YO217" s="5"/>
      <c r="YP217" s="5"/>
      <c r="YQ217" s="5"/>
      <c r="YR217" s="5"/>
      <c r="YS217" s="5"/>
      <c r="YT217" s="5"/>
      <c r="YU217" s="5"/>
      <c r="YV217" s="5"/>
      <c r="YW217" s="5"/>
      <c r="YX217" s="5"/>
      <c r="YY217" s="5"/>
      <c r="YZ217" s="5"/>
      <c r="ZA217" s="5"/>
      <c r="ZB217" s="5"/>
      <c r="ZC217" s="5"/>
      <c r="ZD217" s="5"/>
      <c r="ZE217" s="5"/>
      <c r="ZF217" s="5"/>
      <c r="ZG217" s="5"/>
      <c r="ZH217" s="5"/>
      <c r="ZI217" s="5"/>
      <c r="ZJ217" s="5"/>
      <c r="ZK217" s="5"/>
      <c r="ZL217" s="5"/>
      <c r="ZM217" s="5"/>
      <c r="ZN217" s="5"/>
      <c r="ZO217" s="5"/>
      <c r="ZP217" s="5"/>
      <c r="ZQ217" s="5"/>
      <c r="ZR217" s="5"/>
      <c r="ZS217" s="5"/>
      <c r="ZT217" s="5"/>
      <c r="ZU217" s="5"/>
      <c r="ZV217" s="5"/>
      <c r="ZW217" s="5"/>
      <c r="ZX217" s="5"/>
      <c r="ZY217" s="5"/>
      <c r="ZZ217" s="5"/>
      <c r="AAA217" s="5"/>
      <c r="AAB217" s="5"/>
      <c r="AAC217" s="5"/>
      <c r="AAD217" s="5"/>
      <c r="AAE217" s="5"/>
      <c r="AAF217" s="5"/>
      <c r="AAG217" s="5"/>
      <c r="AAH217" s="5"/>
      <c r="AAI217" s="5"/>
      <c r="AAJ217" s="5"/>
      <c r="AAK217" s="5"/>
      <c r="AAL217" s="5"/>
      <c r="AAM217" s="5"/>
      <c r="AAN217" s="5"/>
      <c r="AAO217" s="5"/>
      <c r="AAP217" s="5"/>
      <c r="AAQ217" s="5"/>
      <c r="AAR217" s="5"/>
      <c r="AAS217" s="5"/>
      <c r="AAT217" s="5"/>
      <c r="AAU217" s="5"/>
      <c r="AAV217" s="5"/>
      <c r="AAW217" s="5"/>
      <c r="AAX217" s="5"/>
      <c r="AAY217" s="5"/>
      <c r="AAZ217" s="5"/>
      <c r="ABA217" s="5"/>
      <c r="ABB217" s="5"/>
      <c r="ABC217" s="5"/>
      <c r="ABD217" s="5"/>
      <c r="ABE217" s="5"/>
      <c r="ABF217" s="5"/>
      <c r="ABG217" s="5"/>
      <c r="ABH217" s="5"/>
      <c r="ABI217" s="5"/>
      <c r="ABJ217" s="5"/>
      <c r="ABK217" s="5"/>
      <c r="ABL217" s="5"/>
      <c r="ABM217" s="5"/>
      <c r="ABN217" s="5"/>
      <c r="ABO217" s="5"/>
      <c r="ABP217" s="5"/>
      <c r="ABQ217" s="5"/>
      <c r="ABR217" s="5"/>
      <c r="ABS217" s="5"/>
      <c r="ABT217" s="5"/>
      <c r="ABU217" s="5"/>
      <c r="ABV217" s="5"/>
      <c r="ABW217" s="5"/>
      <c r="ABX217" s="5"/>
      <c r="ABY217" s="5"/>
      <c r="ABZ217" s="5"/>
      <c r="ACA217" s="5"/>
      <c r="ACB217" s="5"/>
      <c r="ACC217" s="5"/>
      <c r="ACD217" s="5"/>
      <c r="ACE217" s="5"/>
      <c r="ACF217" s="5"/>
      <c r="ACG217" s="5"/>
      <c r="ACH217" s="5"/>
      <c r="ACI217" s="5"/>
      <c r="ACJ217" s="5"/>
      <c r="ACK217" s="5"/>
      <c r="ACL217" s="5"/>
      <c r="ACM217" s="5"/>
      <c r="ACN217" s="5"/>
      <c r="ACO217" s="5"/>
      <c r="ACP217" s="5"/>
      <c r="ACQ217" s="5"/>
      <c r="ACR217" s="5"/>
      <c r="ACS217" s="5"/>
      <c r="ACT217" s="5"/>
      <c r="ACU217" s="5"/>
      <c r="ACV217" s="5"/>
      <c r="ACW217" s="5"/>
      <c r="ACX217" s="5"/>
      <c r="ACY217" s="5"/>
      <c r="ACZ217" s="5"/>
      <c r="ADA217" s="5"/>
      <c r="ADB217" s="5"/>
      <c r="ADC217" s="5"/>
      <c r="ADD217" s="5"/>
      <c r="ADE217" s="5"/>
      <c r="ADF217" s="5"/>
      <c r="ADG217" s="5"/>
      <c r="ADH217" s="5"/>
      <c r="ADI217" s="5"/>
      <c r="ADJ217" s="5"/>
      <c r="ADK217" s="5"/>
      <c r="ADL217" s="5"/>
      <c r="ADM217" s="5"/>
      <c r="ADN217" s="5"/>
      <c r="ADO217" s="5"/>
      <c r="ADP217" s="5"/>
      <c r="ADQ217" s="5"/>
      <c r="ADR217" s="5"/>
      <c r="ADS217" s="5"/>
      <c r="ADT217" s="5"/>
      <c r="ADU217" s="5"/>
      <c r="ADV217" s="5"/>
      <c r="ADW217" s="5"/>
      <c r="ADX217" s="5"/>
      <c r="ADY217" s="5"/>
      <c r="ADZ217" s="5"/>
      <c r="AEA217" s="5"/>
      <c r="AEB217" s="5"/>
      <c r="AEC217" s="5"/>
      <c r="AED217" s="5"/>
      <c r="AEE217" s="5"/>
      <c r="AEF217" s="5"/>
      <c r="AEG217" s="5"/>
      <c r="AEH217" s="5"/>
      <c r="AEI217" s="5"/>
      <c r="AEJ217" s="5"/>
      <c r="AEK217" s="5"/>
      <c r="AEL217" s="5"/>
      <c r="AEM217" s="5"/>
      <c r="AEN217" s="5"/>
      <c r="AEO217" s="5"/>
      <c r="AEP217" s="5"/>
      <c r="AEQ217" s="5"/>
      <c r="AER217" s="5"/>
      <c r="AES217" s="5"/>
      <c r="AET217" s="5"/>
      <c r="AEU217" s="5"/>
      <c r="AEV217" s="5"/>
      <c r="AEW217" s="5"/>
      <c r="AEX217" s="5"/>
      <c r="AEY217" s="5"/>
      <c r="AEZ217" s="5"/>
      <c r="AFA217" s="5"/>
      <c r="AFB217" s="5"/>
      <c r="AFC217" s="5"/>
      <c r="AFD217" s="5"/>
      <c r="AFE217" s="5"/>
      <c r="AFF217" s="5"/>
      <c r="AFG217" s="5"/>
      <c r="AFH217" s="5"/>
      <c r="AFI217" s="5"/>
      <c r="AFJ217" s="5"/>
      <c r="AFK217" s="5"/>
      <c r="AFL217" s="5"/>
      <c r="AFM217" s="5"/>
      <c r="AFN217" s="5"/>
      <c r="AFO217" s="5"/>
      <c r="AFP217" s="5"/>
      <c r="AFQ217" s="5"/>
      <c r="AFR217" s="5"/>
      <c r="AFS217" s="5"/>
      <c r="AFT217" s="5"/>
      <c r="AFU217" s="5"/>
      <c r="AFV217" s="5"/>
      <c r="AFW217" s="5"/>
      <c r="AFX217" s="5"/>
      <c r="AFY217" s="5"/>
      <c r="AFZ217" s="5"/>
      <c r="AGA217" s="5"/>
      <c r="AGB217" s="5"/>
      <c r="AGC217" s="5"/>
      <c r="AGD217" s="5"/>
      <c r="AGE217" s="5"/>
      <c r="AGF217" s="5"/>
      <c r="AGG217" s="5"/>
      <c r="AGH217" s="5"/>
      <c r="AGI217" s="5"/>
      <c r="AGJ217" s="5"/>
      <c r="AGK217" s="5"/>
      <c r="AGL217" s="5"/>
      <c r="AGM217" s="5"/>
      <c r="AGN217" s="5"/>
      <c r="AGO217" s="5"/>
      <c r="AGP217" s="5"/>
      <c r="AGQ217" s="5"/>
      <c r="AGR217" s="5"/>
      <c r="AGS217" s="5"/>
      <c r="AGT217" s="5"/>
      <c r="AGU217" s="5"/>
      <c r="AGV217" s="5"/>
      <c r="AGW217" s="5"/>
      <c r="AGX217" s="5"/>
      <c r="AGY217" s="5"/>
      <c r="AGZ217" s="5"/>
      <c r="AHA217" s="5"/>
      <c r="AHB217" s="5"/>
      <c r="AHC217" s="5"/>
      <c r="AHD217" s="5"/>
      <c r="AHE217" s="5"/>
      <c r="AHF217" s="5"/>
      <c r="AHG217" s="5"/>
      <c r="AHH217" s="5"/>
      <c r="AHI217" s="5"/>
      <c r="AHJ217" s="5"/>
      <c r="AHK217" s="5"/>
      <c r="AHL217" s="5"/>
      <c r="AHM217" s="5"/>
      <c r="AHN217" s="5"/>
      <c r="AHO217" s="5"/>
      <c r="AHP217" s="5"/>
      <c r="AHQ217" s="5"/>
      <c r="AHR217" s="5"/>
      <c r="AHS217" s="5"/>
      <c r="AHT217" s="5"/>
      <c r="AHU217" s="5"/>
      <c r="AHV217" s="5"/>
      <c r="AHW217" s="5"/>
      <c r="AHX217" s="5"/>
      <c r="AHY217" s="5"/>
      <c r="AHZ217" s="5"/>
      <c r="AIA217" s="5"/>
      <c r="AIB217" s="5"/>
      <c r="AIC217" s="5"/>
      <c r="AID217" s="5"/>
      <c r="AIE217" s="5"/>
      <c r="AIF217" s="5"/>
      <c r="AIG217" s="5"/>
      <c r="AIH217" s="5"/>
      <c r="AII217" s="5"/>
      <c r="AIJ217" s="5"/>
      <c r="AIK217" s="5"/>
      <c r="AIL217" s="5"/>
      <c r="AIM217" s="5"/>
      <c r="AIN217" s="5"/>
      <c r="AIO217" s="5"/>
      <c r="AIP217" s="5"/>
      <c r="AIQ217" s="5"/>
      <c r="AIR217" s="5"/>
      <c r="AIS217" s="5"/>
      <c r="AIT217" s="5"/>
      <c r="AIU217" s="5"/>
      <c r="AIV217" s="5"/>
      <c r="AIW217" s="5"/>
      <c r="AIX217" s="5"/>
      <c r="AIY217" s="5"/>
      <c r="AIZ217" s="5"/>
      <c r="AJA217" s="5"/>
      <c r="AJB217" s="5"/>
      <c r="AJC217" s="5"/>
      <c r="AJD217" s="5"/>
      <c r="AJE217" s="5"/>
      <c r="AJF217" s="5"/>
      <c r="AJG217" s="5"/>
      <c r="AJH217" s="5"/>
      <c r="AJI217" s="5"/>
      <c r="AJJ217" s="5"/>
      <c r="AJK217" s="5"/>
      <c r="AJL217" s="5"/>
      <c r="AJM217" s="5"/>
      <c r="AJN217" s="5"/>
      <c r="AJO217" s="5"/>
      <c r="AJP217" s="5"/>
      <c r="AJQ217" s="5"/>
      <c r="AJR217" s="5"/>
      <c r="AJS217" s="5"/>
      <c r="AJT217" s="5"/>
      <c r="AJU217" s="5"/>
      <c r="AJV217" s="5"/>
      <c r="AJW217" s="5"/>
      <c r="AJX217" s="5"/>
      <c r="AJY217" s="5"/>
      <c r="AJZ217" s="5"/>
      <c r="AKA217" s="5"/>
      <c r="AKB217" s="5"/>
      <c r="AKC217" s="5"/>
      <c r="AKD217" s="5"/>
      <c r="AKE217" s="5"/>
      <c r="AKF217" s="5"/>
      <c r="AKG217" s="5"/>
      <c r="AKH217" s="5"/>
      <c r="AKI217" s="5"/>
      <c r="AKJ217" s="5"/>
      <c r="AKK217" s="5"/>
      <c r="AKL217" s="5"/>
      <c r="AKM217" s="5"/>
      <c r="AKN217" s="5"/>
      <c r="AKO217" s="5"/>
      <c r="AKP217" s="5"/>
      <c r="AKQ217" s="5"/>
      <c r="AKR217" s="5"/>
      <c r="AKS217" s="5"/>
      <c r="AKT217" s="5"/>
      <c r="AKU217" s="5"/>
      <c r="AKV217" s="5"/>
      <c r="AKW217" s="5"/>
      <c r="AKX217" s="5"/>
      <c r="AKY217" s="5"/>
      <c r="AKZ217" s="5"/>
      <c r="ALA217" s="5"/>
      <c r="ALB217" s="5"/>
      <c r="ALC217" s="5"/>
      <c r="ALD217" s="5"/>
      <c r="ALE217" s="5"/>
      <c r="ALF217" s="5"/>
      <c r="ALG217" s="5"/>
      <c r="ALH217" s="5"/>
      <c r="ALI217" s="5"/>
      <c r="ALJ217" s="5"/>
      <c r="ALK217" s="5"/>
      <c r="ALL217" s="5"/>
      <c r="ALM217" s="5"/>
      <c r="ALN217" s="5"/>
      <c r="ALO217" s="5"/>
      <c r="ALP217" s="5"/>
      <c r="ALQ217" s="5"/>
      <c r="ALR217" s="5"/>
      <c r="ALS217" s="5"/>
    </row>
    <row r="218" spans="1:1007" ht="26.25" customHeight="1" x14ac:dyDescent="0.25">
      <c r="A218" s="98" t="s">
        <v>137</v>
      </c>
      <c r="B218" s="98"/>
      <c r="C218" s="98"/>
      <c r="D218" s="61"/>
      <c r="E218" s="4">
        <v>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  <c r="ALK218" s="5"/>
      <c r="ALL218" s="5"/>
      <c r="ALM218" s="5"/>
      <c r="ALN218" s="5"/>
      <c r="ALO218" s="5"/>
      <c r="ALP218" s="5"/>
      <c r="ALQ218" s="5"/>
      <c r="ALR218" s="5"/>
      <c r="ALS218" s="5"/>
    </row>
    <row r="219" spans="1:1007" ht="30" customHeight="1" x14ac:dyDescent="0.25">
      <c r="A219" s="98" t="s">
        <v>138</v>
      </c>
      <c r="B219" s="98"/>
      <c r="C219" s="98"/>
      <c r="D219" s="61"/>
      <c r="E219" s="4">
        <v>4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  <c r="ALK219" s="5"/>
      <c r="ALL219" s="5"/>
      <c r="ALM219" s="5"/>
      <c r="ALN219" s="5"/>
      <c r="ALO219" s="5"/>
      <c r="ALP219" s="5"/>
      <c r="ALQ219" s="5"/>
      <c r="ALR219" s="5"/>
      <c r="ALS219" s="5"/>
    </row>
    <row r="220" spans="1:1007" ht="26.25" customHeight="1" x14ac:dyDescent="0.25">
      <c r="A220" s="104" t="s">
        <v>372</v>
      </c>
      <c r="B220" s="104"/>
      <c r="C220" s="104"/>
      <c r="D220" s="9">
        <f>SUM(D215:D219)</f>
        <v>0</v>
      </c>
      <c r="E220" s="4">
        <f>SUM(E215:E219)</f>
        <v>16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  <c r="ALK220" s="5"/>
      <c r="ALL220" s="5"/>
      <c r="ALM220" s="5"/>
      <c r="ALN220" s="5"/>
      <c r="ALO220" s="5"/>
      <c r="ALP220" s="5"/>
      <c r="ALQ220" s="5"/>
      <c r="ALR220" s="5"/>
      <c r="ALS220" s="5"/>
    </row>
    <row r="221" spans="1:1007" ht="60" customHeight="1" thickBot="1" x14ac:dyDescent="0.3">
      <c r="A221" s="30" t="s">
        <v>10</v>
      </c>
      <c r="B221" s="105" t="s">
        <v>92</v>
      </c>
      <c r="C221" s="105"/>
      <c r="D221" s="10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  <c r="ALK221" s="5"/>
      <c r="ALL221" s="5"/>
      <c r="ALM221" s="5"/>
      <c r="ALN221" s="5"/>
      <c r="ALO221" s="5"/>
      <c r="ALP221" s="5"/>
      <c r="ALQ221" s="5"/>
      <c r="ALR221" s="5"/>
      <c r="ALS221" s="5"/>
    </row>
    <row r="222" spans="1:1007" ht="26.25" customHeight="1" x14ac:dyDescent="0.25">
      <c r="A222" s="100" t="s">
        <v>333</v>
      </c>
      <c r="B222" s="101"/>
      <c r="C222" s="95" t="s">
        <v>33</v>
      </c>
      <c r="D222" s="44" t="s">
        <v>44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  <c r="ALK222" s="5"/>
      <c r="ALL222" s="5"/>
      <c r="ALM222" s="5"/>
      <c r="ALN222" s="5"/>
      <c r="ALO222" s="5"/>
      <c r="ALP222" s="5"/>
      <c r="ALQ222" s="5"/>
      <c r="ALR222" s="5"/>
      <c r="ALS222" s="5"/>
    </row>
    <row r="223" spans="1:1007" ht="30" customHeight="1" thickBot="1" x14ac:dyDescent="0.3">
      <c r="A223" s="102"/>
      <c r="B223" s="103"/>
      <c r="C223" s="55">
        <f>D220</f>
        <v>0</v>
      </c>
      <c r="D223" s="21">
        <f>C223/E220*100</f>
        <v>0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  <c r="ALK223" s="5"/>
      <c r="ALL223" s="5"/>
      <c r="ALM223" s="5"/>
      <c r="ALN223" s="5"/>
      <c r="ALO223" s="5"/>
      <c r="ALP223" s="5"/>
      <c r="ALQ223" s="5"/>
      <c r="ALR223" s="5"/>
      <c r="ALS223" s="5"/>
    </row>
    <row r="224" spans="1:1007" ht="15" customHeight="1" thickBot="1" x14ac:dyDescent="0.3">
      <c r="A224" s="160"/>
      <c r="B224" s="161"/>
      <c r="C224" s="161"/>
      <c r="D224" s="16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  <c r="ALK224" s="5"/>
      <c r="ALL224" s="5"/>
      <c r="ALM224" s="5"/>
      <c r="ALN224" s="5"/>
      <c r="ALO224" s="5"/>
      <c r="ALP224" s="5"/>
      <c r="ALQ224" s="5"/>
      <c r="ALR224" s="5"/>
      <c r="ALS224" s="5"/>
    </row>
    <row r="225" spans="1:1007" ht="26.25" customHeight="1" x14ac:dyDescent="0.25">
      <c r="A225" s="100" t="s">
        <v>334</v>
      </c>
      <c r="B225" s="101"/>
      <c r="C225" s="95" t="s">
        <v>34</v>
      </c>
      <c r="D225" s="40" t="s">
        <v>47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  <c r="ALK225" s="5"/>
      <c r="ALL225" s="5"/>
      <c r="ALM225" s="5"/>
      <c r="ALN225" s="5"/>
      <c r="ALO225" s="5"/>
      <c r="ALP225" s="5"/>
      <c r="ALQ225" s="5"/>
      <c r="ALR225" s="5"/>
      <c r="ALS225" s="5"/>
    </row>
    <row r="226" spans="1:1007" ht="26.25" customHeight="1" thickBot="1" x14ac:dyDescent="0.3">
      <c r="A226" s="102"/>
      <c r="B226" s="103"/>
      <c r="C226" s="35">
        <f>C223</f>
        <v>0</v>
      </c>
      <c r="D226" s="34">
        <f>C226/E220*100</f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  <c r="ALK226" s="5"/>
      <c r="ALL226" s="5"/>
      <c r="ALM226" s="5"/>
      <c r="ALN226" s="5"/>
      <c r="ALO226" s="5"/>
      <c r="ALP226" s="5"/>
      <c r="ALQ226" s="5"/>
      <c r="ALR226" s="5"/>
      <c r="ALS226" s="5"/>
    </row>
    <row r="227" spans="1:1007" ht="15" customHeight="1" thickBot="1" x14ac:dyDescent="0.3">
      <c r="A227" s="108"/>
      <c r="B227" s="109"/>
      <c r="C227" s="109"/>
      <c r="D227" s="11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  <c r="ALK227" s="5"/>
      <c r="ALL227" s="5"/>
      <c r="ALM227" s="5"/>
      <c r="ALN227" s="5"/>
      <c r="ALO227" s="5"/>
      <c r="ALP227" s="5"/>
      <c r="ALQ227" s="5"/>
      <c r="ALR227" s="5"/>
      <c r="ALS227" s="5"/>
    </row>
    <row r="228" spans="1:1007" ht="31.5" customHeight="1" thickBot="1" x14ac:dyDescent="0.3">
      <c r="A228" s="100" t="s">
        <v>30</v>
      </c>
      <c r="B228" s="101"/>
      <c r="C228" s="36" t="s">
        <v>27</v>
      </c>
      <c r="D228" s="37" t="s">
        <v>45</v>
      </c>
      <c r="E228" s="4">
        <f>E99+E112+E125+E137+E150+E162+E174+E186+E203+E220</f>
        <v>160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  <c r="ALK228" s="5"/>
      <c r="ALL228" s="5"/>
      <c r="ALM228" s="5"/>
      <c r="ALN228" s="5"/>
      <c r="ALO228" s="5"/>
      <c r="ALP228" s="5"/>
      <c r="ALQ228" s="5"/>
      <c r="ALR228" s="5"/>
      <c r="ALS228" s="5"/>
    </row>
    <row r="229" spans="1:1007" ht="35.25" customHeight="1" x14ac:dyDescent="0.25">
      <c r="A229" s="119" t="s">
        <v>335</v>
      </c>
      <c r="B229" s="120"/>
      <c r="C229" s="121">
        <f>C192+C209+C226</f>
        <v>0</v>
      </c>
      <c r="D229" s="123">
        <f>C229/E228*100</f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  <c r="ALK229" s="5"/>
      <c r="ALL229" s="5"/>
      <c r="ALM229" s="5"/>
      <c r="ALN229" s="5"/>
      <c r="ALO229" s="5"/>
      <c r="ALP229" s="5"/>
      <c r="ALQ229" s="5"/>
      <c r="ALR229" s="5"/>
      <c r="ALS229" s="5"/>
    </row>
    <row r="230" spans="1:1007" ht="35.25" customHeight="1" thickBot="1" x14ac:dyDescent="0.3">
      <c r="A230" s="115" t="s">
        <v>93</v>
      </c>
      <c r="B230" s="116"/>
      <c r="C230" s="122"/>
      <c r="D230" s="1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  <c r="ALK230" s="5"/>
      <c r="ALL230" s="5"/>
      <c r="ALM230" s="5"/>
      <c r="ALN230" s="5"/>
      <c r="ALO230" s="5"/>
      <c r="ALP230" s="5"/>
      <c r="ALQ230" s="5"/>
      <c r="ALR230" s="5"/>
      <c r="ALS230" s="5"/>
    </row>
    <row r="231" spans="1:1007" ht="32.25" customHeight="1" thickBot="1" x14ac:dyDescent="0.3">
      <c r="A231" s="108"/>
      <c r="B231" s="109"/>
      <c r="C231" s="109"/>
      <c r="D231" s="110"/>
    </row>
    <row r="232" spans="1:1007" ht="32.25" customHeight="1" thickBot="1" x14ac:dyDescent="0.3">
      <c r="A232" s="117" t="s">
        <v>49</v>
      </c>
      <c r="B232" s="117"/>
      <c r="C232" s="117"/>
      <c r="D232" s="117"/>
    </row>
    <row r="233" spans="1:1007" ht="32.25" customHeight="1" thickBot="1" x14ac:dyDescent="0.3">
      <c r="A233" s="139"/>
      <c r="B233" s="139"/>
      <c r="C233" s="139"/>
      <c r="D233" s="139"/>
    </row>
    <row r="234" spans="1:1007" ht="32.25" customHeight="1" x14ac:dyDescent="0.25">
      <c r="A234" s="142" t="s">
        <v>13</v>
      </c>
      <c r="B234" s="143"/>
      <c r="C234" s="143" t="s">
        <v>14</v>
      </c>
      <c r="D234" s="148"/>
    </row>
    <row r="235" spans="1:1007" ht="32.25" customHeight="1" x14ac:dyDescent="0.25">
      <c r="A235" s="144" t="s">
        <v>15</v>
      </c>
      <c r="B235" s="145"/>
      <c r="C235" s="149" t="s">
        <v>336</v>
      </c>
      <c r="D235" s="150"/>
    </row>
    <row r="236" spans="1:1007" ht="32.25" customHeight="1" thickBot="1" x14ac:dyDescent="0.3">
      <c r="A236" s="146" t="s">
        <v>16</v>
      </c>
      <c r="B236" s="147"/>
      <c r="C236" s="151" t="s">
        <v>337</v>
      </c>
      <c r="D236" s="152"/>
    </row>
    <row r="237" spans="1:1007" ht="32.25" customHeight="1" thickBot="1" x14ac:dyDescent="0.3">
      <c r="A237" s="165" t="s">
        <v>60</v>
      </c>
      <c r="B237" s="165"/>
      <c r="C237" s="165"/>
      <c r="D237" s="165"/>
    </row>
    <row r="238" spans="1:1007" ht="32.25" customHeight="1" thickBot="1" x14ac:dyDescent="0.3">
      <c r="A238" s="52" t="s">
        <v>17</v>
      </c>
      <c r="B238" s="53" t="s">
        <v>18</v>
      </c>
      <c r="C238" s="53" t="s">
        <v>61</v>
      </c>
      <c r="D238" s="54" t="s">
        <v>62</v>
      </c>
    </row>
    <row r="239" spans="1:1007" ht="32.25" customHeight="1" x14ac:dyDescent="0.25">
      <c r="A239" s="49" t="s">
        <v>19</v>
      </c>
      <c r="B239" s="93">
        <v>1.5</v>
      </c>
      <c r="C239" s="50" t="e">
        <f>C62</f>
        <v>#VALUE!</v>
      </c>
      <c r="D239" s="51" t="e">
        <f>D62</f>
        <v>#VALUE!</v>
      </c>
    </row>
    <row r="240" spans="1:1007" ht="32.25" customHeight="1" x14ac:dyDescent="0.25">
      <c r="A240" s="46" t="s">
        <v>20</v>
      </c>
      <c r="B240" s="94">
        <v>1.5</v>
      </c>
      <c r="C240" s="31">
        <f>C80</f>
        <v>0</v>
      </c>
      <c r="D240" s="47">
        <f>D80</f>
        <v>0</v>
      </c>
    </row>
    <row r="241" spans="1:4" ht="32.25" customHeight="1" thickBot="1" x14ac:dyDescent="0.3">
      <c r="A241" s="48" t="s">
        <v>21</v>
      </c>
      <c r="B241" s="20">
        <v>2</v>
      </c>
      <c r="C241" s="20">
        <f>C229</f>
        <v>0</v>
      </c>
      <c r="D241" s="21">
        <f>D229</f>
        <v>0</v>
      </c>
    </row>
    <row r="242" spans="1:4" ht="32.25" customHeight="1" thickBot="1" x14ac:dyDescent="0.3">
      <c r="A242" s="166"/>
      <c r="B242" s="166"/>
      <c r="C242" s="166"/>
      <c r="D242" s="166"/>
    </row>
    <row r="243" spans="1:4" ht="42.75" customHeight="1" thickBot="1" x14ac:dyDescent="0.3">
      <c r="A243" s="167" t="s">
        <v>22</v>
      </c>
      <c r="B243" s="167"/>
      <c r="C243" s="79" t="e">
        <f>IF(D243&gt;=65,"SATISFATÓRIO","INSATISFATÓRIO")</f>
        <v>#VALUE!</v>
      </c>
      <c r="D243" s="80" t="e">
        <f>((C239/E60*B239)+(C240/E76*B240)+(C241/E228*B241))/SUM(B239:B241)*100</f>
        <v>#VALUE!</v>
      </c>
    </row>
    <row r="244" spans="1:4" ht="32.25" customHeight="1" thickBot="1" x14ac:dyDescent="0.3">
      <c r="A244" s="111"/>
      <c r="B244" s="112"/>
      <c r="C244" s="112"/>
      <c r="D244" s="113"/>
    </row>
    <row r="245" spans="1:4" ht="32.25" customHeight="1" thickBot="1" x14ac:dyDescent="0.3">
      <c r="A245" s="168"/>
      <c r="B245" s="168"/>
      <c r="C245" s="168"/>
      <c r="D245" s="168"/>
    </row>
    <row r="246" spans="1:4" ht="32.25" customHeight="1" x14ac:dyDescent="0.25">
      <c r="A246" s="169" t="s">
        <v>48</v>
      </c>
      <c r="B246" s="169"/>
      <c r="C246" s="169"/>
      <c r="D246" s="169"/>
    </row>
    <row r="247" spans="1:4" ht="32.25" customHeight="1" x14ac:dyDescent="0.25">
      <c r="A247" s="170" t="s">
        <v>139</v>
      </c>
      <c r="B247" s="170"/>
      <c r="C247" s="170"/>
      <c r="D247" s="170"/>
    </row>
    <row r="248" spans="1:4" ht="32.25" customHeight="1" thickBot="1" x14ac:dyDescent="0.3">
      <c r="A248" s="353"/>
      <c r="B248" s="353"/>
      <c r="C248" s="353"/>
      <c r="D248" s="353"/>
    </row>
    <row r="249" spans="1:4" ht="32.25" customHeight="1" x14ac:dyDescent="0.25">
      <c r="A249" s="172" t="s">
        <v>23</v>
      </c>
      <c r="B249" s="172"/>
      <c r="C249" s="172"/>
      <c r="D249" s="172"/>
    </row>
    <row r="250" spans="1:4" ht="32.25" customHeight="1" thickBot="1" x14ac:dyDescent="0.3">
      <c r="A250" s="353"/>
      <c r="B250" s="353"/>
      <c r="C250" s="353"/>
      <c r="D250" s="353"/>
    </row>
    <row r="251" spans="1:4" ht="32.25" customHeight="1" x14ac:dyDescent="0.25">
      <c r="A251" s="354" t="s">
        <v>24</v>
      </c>
      <c r="B251" s="355"/>
      <c r="C251" s="355"/>
      <c r="D251" s="356"/>
    </row>
    <row r="252" spans="1:4" ht="32.25" customHeight="1" thickBot="1" x14ac:dyDescent="0.3">
      <c r="A252" s="74" t="s">
        <v>84</v>
      </c>
      <c r="B252" s="81"/>
      <c r="C252" s="75" t="s">
        <v>76</v>
      </c>
      <c r="D252" s="82"/>
    </row>
    <row r="253" spans="1:4" ht="32.25" customHeight="1" x14ac:dyDescent="0.25">
      <c r="A253" s="354" t="s">
        <v>73</v>
      </c>
      <c r="B253" s="355"/>
      <c r="C253" s="355"/>
      <c r="D253" s="356"/>
    </row>
    <row r="254" spans="1:4" ht="32.25" customHeight="1" x14ac:dyDescent="0.25">
      <c r="A254" s="74" t="s">
        <v>82</v>
      </c>
      <c r="B254" s="83"/>
      <c r="C254" s="76" t="s">
        <v>76</v>
      </c>
      <c r="D254" s="84"/>
    </row>
    <row r="255" spans="1:4" ht="32.25" customHeight="1" x14ac:dyDescent="0.25">
      <c r="A255" s="328"/>
      <c r="B255" s="329"/>
      <c r="C255" s="357"/>
      <c r="D255" s="330"/>
    </row>
    <row r="256" spans="1:4" ht="32.25" customHeight="1" thickBot="1" x14ac:dyDescent="0.3">
      <c r="A256" s="315" t="s">
        <v>74</v>
      </c>
      <c r="B256" s="316"/>
      <c r="C256" s="316"/>
      <c r="D256" s="317"/>
    </row>
    <row r="257" spans="1:7" ht="32.25" customHeight="1" x14ac:dyDescent="0.25">
      <c r="A257" s="318" t="s">
        <v>77</v>
      </c>
      <c r="B257" s="319"/>
      <c r="C257" s="319"/>
      <c r="D257" s="320"/>
    </row>
    <row r="258" spans="1:7" ht="32.25" customHeight="1" thickBot="1" x14ac:dyDescent="0.3">
      <c r="A258" s="321"/>
      <c r="B258" s="313"/>
      <c r="C258" s="313"/>
      <c r="D258" s="314"/>
      <c r="G258" t="s">
        <v>81</v>
      </c>
    </row>
    <row r="259" spans="1:7" ht="32.25" customHeight="1" thickBot="1" x14ac:dyDescent="0.3">
      <c r="A259" s="322" t="s">
        <v>83</v>
      </c>
      <c r="B259" s="323"/>
      <c r="C259" s="323"/>
      <c r="D259" s="324"/>
    </row>
    <row r="260" spans="1:7" ht="32.25" customHeight="1" x14ac:dyDescent="0.25">
      <c r="A260" s="338"/>
      <c r="B260" s="339"/>
      <c r="C260" s="339"/>
      <c r="D260" s="340"/>
    </row>
    <row r="261" spans="1:7" ht="32.25" customHeight="1" x14ac:dyDescent="0.25">
      <c r="A261" s="328" t="s">
        <v>78</v>
      </c>
      <c r="B261" s="329"/>
      <c r="C261" s="329"/>
      <c r="D261" s="330"/>
    </row>
    <row r="262" spans="1:7" ht="32.25" customHeight="1" x14ac:dyDescent="0.25">
      <c r="A262" s="334"/>
      <c r="B262" s="335"/>
      <c r="C262" s="336"/>
      <c r="D262" s="337"/>
    </row>
    <row r="263" spans="1:7" ht="32.25" customHeight="1" x14ac:dyDescent="0.25">
      <c r="A263" s="331" t="s">
        <v>79</v>
      </c>
      <c r="B263" s="332"/>
      <c r="C263" s="332" t="s">
        <v>80</v>
      </c>
      <c r="D263" s="333"/>
    </row>
    <row r="264" spans="1:7" ht="32.25" customHeight="1" x14ac:dyDescent="0.25">
      <c r="A264" s="325"/>
      <c r="B264" s="326"/>
      <c r="C264" s="326"/>
      <c r="D264" s="327"/>
    </row>
    <row r="265" spans="1:7" ht="32.25" customHeight="1" x14ac:dyDescent="0.25">
      <c r="A265" s="77" t="s">
        <v>25</v>
      </c>
      <c r="B265" s="341"/>
      <c r="C265" s="342"/>
      <c r="D265" s="343"/>
    </row>
    <row r="266" spans="1:7" ht="32.25" customHeight="1" x14ac:dyDescent="0.25">
      <c r="A266" s="77" t="s">
        <v>75</v>
      </c>
      <c r="B266" s="341"/>
      <c r="C266" s="342"/>
      <c r="D266" s="343"/>
    </row>
    <row r="267" spans="1:7" ht="32.25" customHeight="1" thickBot="1" x14ac:dyDescent="0.3">
      <c r="A267" s="78" t="s">
        <v>76</v>
      </c>
      <c r="B267" s="312"/>
      <c r="C267" s="313"/>
      <c r="D267" s="314"/>
    </row>
  </sheetData>
  <sheetProtection algorithmName="SHA-512" hashValue="YMow5JtAGWOnRGwyUJHebaYWW3TW3y1Vz4Rgnj/mbKvI5NWvMyt2k3QcZPi2UpOSPBcO1H61TBDic+XxR4ER3Q==" saltValue="qfVHeFc4Rl0ifnTQ5Akkiw==" spinCount="100000" sheet="1" formatRows="0"/>
  <mergeCells count="262">
    <mergeCell ref="A179:C179"/>
    <mergeCell ref="A180:C180"/>
    <mergeCell ref="A181:C181"/>
    <mergeCell ref="A201:C201"/>
    <mergeCell ref="A202:C202"/>
    <mergeCell ref="A213:C213"/>
    <mergeCell ref="A214:C214"/>
    <mergeCell ref="A215:C215"/>
    <mergeCell ref="A216:C216"/>
    <mergeCell ref="A188:B189"/>
    <mergeCell ref="A190:D190"/>
    <mergeCell ref="A191:B192"/>
    <mergeCell ref="A193:D193"/>
    <mergeCell ref="A195:D195"/>
    <mergeCell ref="A196:C196"/>
    <mergeCell ref="A197:C197"/>
    <mergeCell ref="A186:C186"/>
    <mergeCell ref="A183:C183"/>
    <mergeCell ref="A184:C184"/>
    <mergeCell ref="A185:C185"/>
    <mergeCell ref="A194:D194"/>
    <mergeCell ref="A255:D255"/>
    <mergeCell ref="A244:D244"/>
    <mergeCell ref="A242:D242"/>
    <mergeCell ref="A243:B243"/>
    <mergeCell ref="A217:C217"/>
    <mergeCell ref="A218:C218"/>
    <mergeCell ref="A231:D231"/>
    <mergeCell ref="A232:D232"/>
    <mergeCell ref="A233:D233"/>
    <mergeCell ref="A234:B234"/>
    <mergeCell ref="C234:D234"/>
    <mergeCell ref="A235:B235"/>
    <mergeCell ref="C235:D235"/>
    <mergeCell ref="A246:D246"/>
    <mergeCell ref="A253:D253"/>
    <mergeCell ref="B221:D221"/>
    <mergeCell ref="A222:B223"/>
    <mergeCell ref="A245:D245"/>
    <mergeCell ref="A237:D237"/>
    <mergeCell ref="A224:D224"/>
    <mergeCell ref="A225:B226"/>
    <mergeCell ref="A227:D227"/>
    <mergeCell ref="A228:B228"/>
    <mergeCell ref="A229:B229"/>
    <mergeCell ref="A2:D2"/>
    <mergeCell ref="A4:D4"/>
    <mergeCell ref="A247:D247"/>
    <mergeCell ref="A248:D248"/>
    <mergeCell ref="A249:D249"/>
    <mergeCell ref="A250:D250"/>
    <mergeCell ref="A251:D251"/>
    <mergeCell ref="A94:C94"/>
    <mergeCell ref="A86:D86"/>
    <mergeCell ref="A91:D91"/>
    <mergeCell ref="A87:D87"/>
    <mergeCell ref="A88:D88"/>
    <mergeCell ref="A89:D89"/>
    <mergeCell ref="A90:D90"/>
    <mergeCell ref="A105:C105"/>
    <mergeCell ref="A106:C106"/>
    <mergeCell ref="A107:C107"/>
    <mergeCell ref="A108:C108"/>
    <mergeCell ref="A112:C112"/>
    <mergeCell ref="A93:C93"/>
    <mergeCell ref="B100:D100"/>
    <mergeCell ref="A103:D103"/>
    <mergeCell ref="A104:D104"/>
    <mergeCell ref="A203:C203"/>
    <mergeCell ref="B151:D151"/>
    <mergeCell ref="A152:B153"/>
    <mergeCell ref="A154:D154"/>
    <mergeCell ref="A155:C155"/>
    <mergeCell ref="A85:D85"/>
    <mergeCell ref="A127:B128"/>
    <mergeCell ref="A129:D129"/>
    <mergeCell ref="A130:C130"/>
    <mergeCell ref="A131:C131"/>
    <mergeCell ref="A132:C132"/>
    <mergeCell ref="A116:D116"/>
    <mergeCell ref="A117:D117"/>
    <mergeCell ref="A118:C118"/>
    <mergeCell ref="A119:C119"/>
    <mergeCell ref="A92:C92"/>
    <mergeCell ref="A96:C96"/>
    <mergeCell ref="A97:C97"/>
    <mergeCell ref="A98:C98"/>
    <mergeCell ref="A109:C109"/>
    <mergeCell ref="A110:C110"/>
    <mergeCell ref="A111:C111"/>
    <mergeCell ref="A122:C122"/>
    <mergeCell ref="A123:C123"/>
    <mergeCell ref="A124:C124"/>
    <mergeCell ref="A150:C150"/>
    <mergeCell ref="A101:B102"/>
    <mergeCell ref="A134:C134"/>
    <mergeCell ref="A135:C135"/>
    <mergeCell ref="A136:C136"/>
    <mergeCell ref="A142:D142"/>
    <mergeCell ref="A143:C143"/>
    <mergeCell ref="A144:C144"/>
    <mergeCell ref="A145:C145"/>
    <mergeCell ref="A146:C146"/>
    <mergeCell ref="A148:C148"/>
    <mergeCell ref="A149:C149"/>
    <mergeCell ref="A133:C133"/>
    <mergeCell ref="A121:C121"/>
    <mergeCell ref="A125:C125"/>
    <mergeCell ref="A95:C95"/>
    <mergeCell ref="A99:C99"/>
    <mergeCell ref="B13:D13"/>
    <mergeCell ref="A3:D3"/>
    <mergeCell ref="A5:D5"/>
    <mergeCell ref="A7:D7"/>
    <mergeCell ref="A8:D8"/>
    <mergeCell ref="A9:D9"/>
    <mergeCell ref="B10:D10"/>
    <mergeCell ref="B11:D11"/>
    <mergeCell ref="B12:D12"/>
    <mergeCell ref="B6:D6"/>
    <mergeCell ref="A16:D16"/>
    <mergeCell ref="B14:D14"/>
    <mergeCell ref="B17:D17"/>
    <mergeCell ref="A19:D19"/>
    <mergeCell ref="A24:B24"/>
    <mergeCell ref="C24:D24"/>
    <mergeCell ref="A21:D21"/>
    <mergeCell ref="A22:D22"/>
    <mergeCell ref="A23:D23"/>
    <mergeCell ref="A83:D83"/>
    <mergeCell ref="B15:D15"/>
    <mergeCell ref="B18:D18"/>
    <mergeCell ref="B20:D20"/>
    <mergeCell ref="A25:B25"/>
    <mergeCell ref="C25:D25"/>
    <mergeCell ref="A26:B26"/>
    <mergeCell ref="A33:C33"/>
    <mergeCell ref="A35:C35"/>
    <mergeCell ref="A36:C36"/>
    <mergeCell ref="C26:D26"/>
    <mergeCell ref="A27:B27"/>
    <mergeCell ref="C27:D27"/>
    <mergeCell ref="A28:B28"/>
    <mergeCell ref="C28:D28"/>
    <mergeCell ref="A29:D29"/>
    <mergeCell ref="A30:D30"/>
    <mergeCell ref="A31:D31"/>
    <mergeCell ref="A34:C34"/>
    <mergeCell ref="A32:C32"/>
    <mergeCell ref="B59:D59"/>
    <mergeCell ref="A41:C41"/>
    <mergeCell ref="A43:C43"/>
    <mergeCell ref="A44:C44"/>
    <mergeCell ref="A47:C47"/>
    <mergeCell ref="A46:C46"/>
    <mergeCell ref="A53:C53"/>
    <mergeCell ref="A54:C54"/>
    <mergeCell ref="A37:C37"/>
    <mergeCell ref="A40:C40"/>
    <mergeCell ref="A42:C42"/>
    <mergeCell ref="B45:D45"/>
    <mergeCell ref="A48:C48"/>
    <mergeCell ref="B52:D52"/>
    <mergeCell ref="A39:C39"/>
    <mergeCell ref="B38:D38"/>
    <mergeCell ref="B266:D266"/>
    <mergeCell ref="A137:C137"/>
    <mergeCell ref="B138:D138"/>
    <mergeCell ref="A139:B140"/>
    <mergeCell ref="A147:C147"/>
    <mergeCell ref="A200:C200"/>
    <mergeCell ref="A61:B61"/>
    <mergeCell ref="A84:D84"/>
    <mergeCell ref="A67:C67"/>
    <mergeCell ref="A68:C68"/>
    <mergeCell ref="A69:C69"/>
    <mergeCell ref="A70:C70"/>
    <mergeCell ref="A120:C120"/>
    <mergeCell ref="B113:D113"/>
    <mergeCell ref="A114:B115"/>
    <mergeCell ref="B126:D126"/>
    <mergeCell ref="A62:B62"/>
    <mergeCell ref="C62:C63"/>
    <mergeCell ref="D62:D63"/>
    <mergeCell ref="A73:C73"/>
    <mergeCell ref="A74:C74"/>
    <mergeCell ref="A75:C75"/>
    <mergeCell ref="B77:D77"/>
    <mergeCell ref="A78:D78"/>
    <mergeCell ref="A80:B80"/>
    <mergeCell ref="D80:D81"/>
    <mergeCell ref="A82:D82"/>
    <mergeCell ref="A81:B81"/>
    <mergeCell ref="C80:C81"/>
    <mergeCell ref="A1:D1"/>
    <mergeCell ref="B265:D265"/>
    <mergeCell ref="A79:B79"/>
    <mergeCell ref="A71:C71"/>
    <mergeCell ref="A72:C72"/>
    <mergeCell ref="A63:B63"/>
    <mergeCell ref="A64:D64"/>
    <mergeCell ref="A65:D65"/>
    <mergeCell ref="A66:D66"/>
    <mergeCell ref="A60:D60"/>
    <mergeCell ref="A49:C49"/>
    <mergeCell ref="A50:C50"/>
    <mergeCell ref="A51:C51"/>
    <mergeCell ref="A55:C55"/>
    <mergeCell ref="A56:C56"/>
    <mergeCell ref="A57:C57"/>
    <mergeCell ref="A58:C58"/>
    <mergeCell ref="A171:C171"/>
    <mergeCell ref="A172:C172"/>
    <mergeCell ref="A173:C173"/>
    <mergeCell ref="A174:C174"/>
    <mergeCell ref="A170:C170"/>
    <mergeCell ref="B175:D175"/>
    <mergeCell ref="A176:B177"/>
    <mergeCell ref="A178:D178"/>
    <mergeCell ref="B267:D267"/>
    <mergeCell ref="A256:D256"/>
    <mergeCell ref="A257:D257"/>
    <mergeCell ref="A258:D258"/>
    <mergeCell ref="A220:C220"/>
    <mergeCell ref="A219:C219"/>
    <mergeCell ref="A236:B236"/>
    <mergeCell ref="C236:D236"/>
    <mergeCell ref="A259:D259"/>
    <mergeCell ref="A264:D264"/>
    <mergeCell ref="A261:D261"/>
    <mergeCell ref="A263:B263"/>
    <mergeCell ref="C263:D263"/>
    <mergeCell ref="A262:B262"/>
    <mergeCell ref="C262:D262"/>
    <mergeCell ref="A260:D260"/>
    <mergeCell ref="A182:C182"/>
    <mergeCell ref="B187:D187"/>
    <mergeCell ref="A156:C156"/>
    <mergeCell ref="A157:C157"/>
    <mergeCell ref="A158:C158"/>
    <mergeCell ref="B163:D163"/>
    <mergeCell ref="A164:B165"/>
    <mergeCell ref="A166:D166"/>
    <mergeCell ref="A167:C167"/>
    <mergeCell ref="A168:C168"/>
    <mergeCell ref="A169:C169"/>
    <mergeCell ref="A159:C159"/>
    <mergeCell ref="A160:C160"/>
    <mergeCell ref="A161:C161"/>
    <mergeCell ref="A162:C162"/>
    <mergeCell ref="C229:C230"/>
    <mergeCell ref="D229:D230"/>
    <mergeCell ref="A230:B230"/>
    <mergeCell ref="A198:C198"/>
    <mergeCell ref="A199:C199"/>
    <mergeCell ref="B204:D204"/>
    <mergeCell ref="A205:B206"/>
    <mergeCell ref="B207:D207"/>
    <mergeCell ref="A208:B209"/>
    <mergeCell ref="A210:D210"/>
    <mergeCell ref="A211:D211"/>
    <mergeCell ref="A212:D212"/>
  </mergeCells>
  <conditionalFormatting sqref="C243">
    <cfRule type="containsText" dxfId="3" priority="4" operator="containsText" text="INSATISFATÓRIO">
      <formula>NOT(ISERROR(SEARCH("INSATISFATÓRIO",C243)))</formula>
    </cfRule>
  </conditionalFormatting>
  <conditionalFormatting sqref="D243">
    <cfRule type="cellIs" dxfId="2" priority="1" operator="between">
      <formula>0</formula>
      <formula>50</formula>
    </cfRule>
    <cfRule type="cellIs" dxfId="1" priority="2" operator="between">
      <formula>0</formula>
      <formula>50</formula>
    </cfRule>
    <cfRule type="cellIs" dxfId="0" priority="3" operator="between">
      <formula>0</formula>
      <formula>50</formula>
    </cfRule>
  </conditionalFormatting>
  <pageMargins left="0.51181102362204722" right="0.51181102362204722" top="0.78740157480314965" bottom="0.78740157480314965" header="0.31496062992125984" footer="0.31496062992125984"/>
  <pageSetup paperSize="9" scale="66" fitToHeight="0" orientation="portrait" r:id="rId1"/>
  <rowBreaks count="5" manualBreakCount="5">
    <brk id="108" max="4" man="1"/>
    <brk id="146" max="4" man="1"/>
    <brk id="182" max="4" man="1"/>
    <brk id="221" max="4" man="1"/>
    <brk id="2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D68:D75 D94:D95 D107:D108 D120:D121 D132:D133 D145:D146 D157:D158 D169:D170 D181:D182 D198:D199 D97:D98 D110:D111 D123:D124 D135:D136 D148:D149 D160:D161 D172:D173 D184:D185 D201:D202 D215:D216 D218:D219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DADOS</vt:lpstr>
      <vt:lpstr>IX-A Autoavaliação</vt:lpstr>
      <vt:lpstr>IX-B Superior Imediato</vt:lpstr>
      <vt:lpstr>IX-C Consenso</vt:lpstr>
      <vt:lpstr>'IX-B Superior Imediato'!Area_de_impressao</vt:lpstr>
      <vt:lpstr>'IX-C Consenso'!Area_de_impressao</vt:lpstr>
      <vt:lpstr>'IX-A Autoavaliação'!Titulos_de_impressao</vt:lpstr>
      <vt:lpstr>'IX-B Superior Imediato'!Titulos_de_impressao</vt:lpstr>
      <vt:lpstr>'IX-C Consenso'!Titulos_de_impressao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Caroline Teixeira Marcal</cp:lastModifiedBy>
  <cp:revision>2</cp:revision>
  <cp:lastPrinted>2024-11-12T14:06:33Z</cp:lastPrinted>
  <dcterms:created xsi:type="dcterms:W3CDTF">2022-11-17T12:34:23Z</dcterms:created>
  <dcterms:modified xsi:type="dcterms:W3CDTF">2024-11-12T14:06:39Z</dcterms:modified>
  <dc:language>pt-BR</dc:language>
</cp:coreProperties>
</file>